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4" r:id="rId1"/>
  </sheets>
  <externalReferences>
    <externalReference r:id="rId2"/>
  </externalReferences>
  <definedNames>
    <definedName name="_xlnm._FilterDatabase" localSheetId="0" hidden="1">Sheet1!$A$4:$I$63</definedName>
    <definedName name="_xlnm.Print_Titles" localSheetId="0">Sheet1!$4:$4</definedName>
  </definedNames>
  <calcPr calcId="144525"/>
</workbook>
</file>

<file path=xl/sharedStrings.xml><?xml version="1.0" encoding="utf-8"?>
<sst xmlns="http://schemas.openxmlformats.org/spreadsheetml/2006/main" count="372" uniqueCount="229">
  <si>
    <t>附件1</t>
  </si>
  <si>
    <r>
      <t>中国人民解放军联勤保障部队第九一</t>
    </r>
    <r>
      <rPr>
        <sz val="18"/>
        <color theme="1"/>
        <rFont val="方正书宋_GBK"/>
        <charset val="134"/>
      </rPr>
      <t>〇</t>
    </r>
    <r>
      <rPr>
        <sz val="18"/>
        <color theme="1"/>
        <rFont val="方正小标宋简体"/>
        <charset val="134"/>
      </rPr>
      <t>医院部分自主定价医疗服务项目价格表</t>
    </r>
  </si>
  <si>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</si>
  <si>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</si>
  <si>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</si>
  <si>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</si>
  <si>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</si>
  <si>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</si>
  <si>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</si>
  <si>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</si>
  <si>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</si>
  <si>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</si>
  <si>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</si>
  <si>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</si>
  <si>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</si>
  <si>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</si>
  <si>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</si>
  <si>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</si>
  <si>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</si>
  <si>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</si>
  <si>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</si>
  <si>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</si>
  <si>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</si>
  <si>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016100000040000T</t>
  </si>
  <si>
    <t>美容治疗费（等离子）</t>
  </si>
  <si>
    <t>通过等离子技术，改善皮肤状态。</t>
  </si>
  <si>
    <t>016100000050000T</t>
  </si>
  <si>
    <t>美容治疗费（控温）</t>
  </si>
  <si>
    <t>通过温度调控，改善皮肤状态。</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</si>
  <si>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</si>
  <si>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</si>
  <si>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</si>
  <si>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</si>
  <si>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</si>
  <si>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</si>
  <si>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</si>
  <si>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</si>
  <si>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</si>
  <si>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</si>
  <si>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</si>
  <si>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</si>
  <si>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</si>
  <si>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</si>
  <si>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</si>
  <si>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</si>
  <si>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</si>
  <si>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</si>
  <si>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</si>
  <si>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</si>
  <si>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</si>
  <si>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</si>
  <si>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单侧</t>
  </si>
  <si>
    <t>016200000160000T</t>
  </si>
  <si>
    <t>重睑整形费</t>
  </si>
  <si>
    <t>通过整形手术方式实现重睑成形，满足患者需求。</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</si>
  <si>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</si>
  <si>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</si>
  <si>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</si>
  <si>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</si>
  <si>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</si>
  <si>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</si>
  <si>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</si>
  <si>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</si>
  <si>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</si>
  <si>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</si>
  <si>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</si>
  <si>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</si>
  <si>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</si>
  <si>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分项</t>
  </si>
  <si>
    <t>016200000220100T</t>
  </si>
  <si>
    <t>耳屏整形费-耳廓其他部位整形（扩展）</t>
  </si>
  <si>
    <t>016200000250000T</t>
  </si>
  <si>
    <t>鼻部畸形整形费（局部）</t>
  </si>
  <si>
    <t>通过整形手术方式进行鼻部局部软组织形态调整。</t>
  </si>
  <si>
    <t>所定价格涵盖手术计划、术区准备、消毒、切开、调整形态、止血、缝合等步骤所需的人力资源和基本物质资源消耗。</t>
  </si>
  <si>
    <t>次</t>
  </si>
  <si>
    <t>鼻部畸形整形指：患者在外伤、烧伤、肿瘤术后等情况下需要进行整形的情况。</t>
  </si>
  <si>
    <t>016200000250001T</t>
  </si>
  <si>
    <t>鼻部畸形整形费（局部）-再次手术（加收）</t>
  </si>
  <si>
    <t>016200000380000T</t>
  </si>
  <si>
    <t>唇部继发畸形整形费</t>
  </si>
  <si>
    <t>通过整形手术方式进行唇部皮肤形态调整，满足患者需求。</t>
  </si>
  <si>
    <t>016200000390000T</t>
  </si>
  <si>
    <t>下颌截骨整形费</t>
  </si>
  <si>
    <t>通过整形截骨手术方式改善患者下颌骨轮廓形态，满足患者需求。</t>
  </si>
  <si>
    <t>所定价格涵盖手术计划、术区准备、消毒、切开、修整、创面覆盖、止血、缝合等步骤所需的人力资源和基本物质资源消耗。</t>
  </si>
  <si>
    <t>016200000400000T</t>
  </si>
  <si>
    <t>颏部轮廓整形费</t>
  </si>
  <si>
    <t>通过整形手术方式修整颏部轮廓，满足患者需求。</t>
  </si>
  <si>
    <t>本项目中的“复杂截骨”指：抽屉截骨、阶梯截骨、楔形截骨、U型截骨。</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</si>
  <si>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</si>
  <si>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</si>
  <si>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</si>
  <si>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</si>
  <si>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</si>
  <si>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</si>
  <si>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</si>
  <si>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</si>
  <si>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</si>
  <si>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</si>
  <si>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016200000530000T</t>
  </si>
  <si>
    <t>腋臭切除费</t>
  </si>
  <si>
    <t>通过手术切除腋臭，改善患者腋臭情况，满足患者需求。</t>
  </si>
  <si>
    <t>所定价格涵盖手术计划、术区准备、消毒、切开、切除、缝合等步骤所需的人力资源及基本物质资源消耗。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</si>
  <si>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</si>
  <si>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</si>
  <si>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</si>
  <si>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</si>
  <si>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</si>
  <si>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</si>
  <si>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</si>
  <si>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</si>
  <si>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</si>
  <si>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</si>
  <si>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</si>
  <si>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</si>
  <si>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</si>
  <si>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</si>
  <si>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</si>
  <si>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</si>
  <si>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</si>
  <si>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</si>
  <si>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</si>
  <si>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</si>
  <si>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</si>
  <si>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</si>
  <si>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</si>
  <si>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</si>
  <si>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</si>
  <si>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</si>
  <si>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</si>
  <si>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</si>
  <si>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</si>
  <si>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</si>
  <si>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</si>
  <si>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</si>
  <si>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</si>
  <si>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</si>
  <si>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</si>
  <si>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</si>
  <si>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</si>
  <si>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</si>
  <si>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</si>
  <si>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</si>
  <si>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</si>
  <si>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</si>
  <si>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</si>
  <si>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</si>
  <si>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</si>
  <si>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</si>
  <si>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</si>
  <si>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</si>
  <si>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</si>
  <si>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</si>
  <si>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</si>
  <si>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</si>
  <si>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</si>
  <si>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</si>
  <si>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</si>
  <si>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</si>
  <si>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</si>
  <si>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</si>
  <si>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</si>
  <si>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</si>
  <si>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</si>
  <si>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</si>
  <si>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</si>
  <si>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</si>
  <si>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</si>
  <si>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</si>
  <si>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</si>
  <si>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</si>
  <si>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</si>
  <si>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</si>
  <si>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</si>
  <si>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</si>
  <si>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</si>
  <si>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</si>
  <si>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</si>
  <si>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</si>
  <si>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所定价格涵盖手术计划、术区准备、消毒、切开、修整、缝合等步骤所需人力资源和基本物质资源消耗。</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</si>
  <si>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</si>
  <si>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</si>
  <si>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</si>
  <si>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</si>
  <si>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</si>
  <si>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</si>
  <si>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</si>
  <si>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</si>
  <si>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</si>
  <si>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</si>
  <si>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</si>
  <si>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</si>
  <si>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</si>
  <si>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</si>
  <si>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</si>
  <si>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</si>
  <si>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</si>
  <si>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</si>
  <si>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</si>
  <si>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</si>
  <si>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</si>
  <si>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</si>
  <si>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</si>
  <si>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</si>
  <si>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</si>
  <si>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</si>
  <si>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</si>
  <si>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</si>
  <si>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</si>
  <si>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</si>
  <si>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</si>
  <si>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</si>
  <si>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</si>
  <si>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</si>
  <si>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所定价格涵盖手术计划、术区准备、消毒、切开、修整、止血、缝合等步骤所需人力资源和基本物质资源消耗。</t>
  </si>
  <si>
    <t>016200000870000T</t>
  </si>
  <si>
    <t>睾丸再造（成形）费</t>
  </si>
  <si>
    <t>通过整形手术方式改善睾丸大小和整体外观，满足患者需求。</t>
  </si>
  <si>
    <t>016200000890000T</t>
  </si>
  <si>
    <t>尿道整形费</t>
  </si>
  <si>
    <t>通过整形手术方式改善尿道形态，满足患者需求。</t>
  </si>
  <si>
    <t>011106000030000</t>
  </si>
  <si>
    <t>会诊费（院外）-省外专家</t>
  </si>
  <si>
    <t>诊察费</t>
  </si>
  <si>
    <t>学科·次</t>
  </si>
  <si>
    <t>003114000340000-311400034
（311400034）</t>
  </si>
  <si>
    <t>激光脱毛术</t>
  </si>
  <si>
    <t>0.1cm2</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</si>
</sst>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theme="1"/>
      <name val="等线"/>
      <charset val="134"/>
      <scheme val="minor"/>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b/>
      <sz val="10"/>
      <color theme="1"/>
      <name val="仿宋"/>
      <charset val="134"/>
    </font>
    <font>
      <sz val="10"/>
      <name val="仿宋"/>
      <charset val="134"/>
    </font>
    <font>
      <sz val="10"/>
      <name val="仿宋"/>
      <charset val="134"/>
    </font>
    <font>
      <sz val="12"/>
      <color theme="1"/>
      <name val="等线"/>
      <charset val="134"/>
      <scheme val="minor"/>
    </font>
    <font>
      <sz val="10"/>
      <color theme="1"/>
      <name val="等线"/>
      <charset val="134"/>
      <scheme val="minor"/>
    </font>
    <font>
      <b/>
      <sz val="10"/>
      <name val="仿宋"/>
      <charset val="134"/>
    </font>
    <font>
      <sz val="11"/>
      <color theme="1"/>
      <name val="等线"/>
      <charset val="0"/>
      <scheme val="minor"/>
    </font>
    <font>
      <b/>
      <sz val="11"/>
      <color theme="3"/>
      <name val="等线"/>
      <charset val="134"/>
      <scheme val="minor"/>
    </font>
    <font>
      <sz val="11"/>
      <color theme="0"/>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sz val="10"/>
      <name val="Arial"/>
      <charset val="0"/>
    </font>
    <font>
      <i/>
      <sz val="11"/>
      <color rgb="FF7F7F7F"/>
      <name val="等线"/>
      <charset val="0"/>
      <scheme val="minor"/>
    </font>
    <font>
      <sz val="11"/>
      <color rgb="FF006100"/>
      <name val="等线"/>
      <charset val="0"/>
      <scheme val="minor"/>
    </font>
    <font>
      <b/>
      <sz val="11"/>
      <color rgb="FFFFFFFF"/>
      <name val="等线"/>
      <charset val="0"/>
      <scheme val="minor"/>
    </font>
    <font>
      <sz val="11"/>
      <color rgb="FF9C0006"/>
      <name val="等线"/>
      <charset val="0"/>
      <scheme val="minor"/>
    </font>
    <font>
      <sz val="11"/>
      <color rgb="FFFA7D00"/>
      <name val="等线"/>
      <charset val="0"/>
      <scheme val="minor"/>
    </font>
    <font>
      <b/>
      <sz val="11"/>
      <color theme="1"/>
      <name val="等线"/>
      <charset val="0"/>
      <scheme val="minor"/>
    </font>
    <font>
      <b/>
      <sz val="11"/>
      <color rgb="FFFA7D00"/>
      <name val="等线"/>
      <charset val="0"/>
      <scheme val="minor"/>
    </font>
    <font>
      <b/>
      <sz val="11"/>
      <color rgb="FF3F3F3F"/>
      <name val="等线"/>
      <charset val="0"/>
      <scheme val="minor"/>
    </font>
    <font>
      <b/>
      <sz val="15"/>
      <color theme="3"/>
      <name val="等线"/>
      <charset val="134"/>
      <scheme val="minor"/>
    </font>
    <font>
      <u/>
      <sz val="11"/>
      <color rgb="FF800080"/>
      <name val="等线"/>
      <charset val="0"/>
      <scheme val="minor"/>
    </font>
    <font>
      <u/>
      <sz val="11"/>
      <color rgb="FF0000FF"/>
      <name val="等线"/>
      <charset val="0"/>
      <scheme val="minor"/>
    </font>
    <font>
      <sz val="11"/>
      <color rgb="FF3F3F76"/>
      <name val="等线"/>
      <charset val="0"/>
      <scheme val="minor"/>
    </font>
    <font>
      <sz val="11"/>
      <color rgb="FF9C6500"/>
      <name val="等线"/>
      <charset val="0"/>
      <scheme val="minor"/>
    </font>
    <font>
      <sz val="12"/>
      <name val="宋体"/>
      <charset val="134"/>
    </font>
    <font>
      <sz val="18"/>
      <color theme="1"/>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0" fillId="0" borderId="0">
      <alignment vertical="center"/>
    </xf>
    <xf numFmtId="0" fontId="31" fillId="0" borderId="0">
      <alignment vertical="center"/>
    </xf>
    <xf numFmtId="0" fontId="13" fillId="9" borderId="0" applyNumberFormat="0" applyBorder="0" applyAlignment="0" applyProtection="0">
      <alignment vertical="center"/>
    </xf>
    <xf numFmtId="0" fontId="11" fillId="29" borderId="0" applyNumberFormat="0" applyBorder="0" applyAlignment="0" applyProtection="0">
      <alignment vertical="center"/>
    </xf>
    <xf numFmtId="0" fontId="13" fillId="28" borderId="0" applyNumberFormat="0" applyBorder="0" applyAlignment="0" applyProtection="0">
      <alignment vertical="center"/>
    </xf>
    <xf numFmtId="0" fontId="29" fillId="25" borderId="9" applyNumberFormat="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44" fontId="0" fillId="0" borderId="0" applyFont="0" applyFill="0" applyBorder="0" applyAlignment="0" applyProtection="0">
      <alignment vertical="center"/>
    </xf>
    <xf numFmtId="0" fontId="13" fillId="6" borderId="0" applyNumberFormat="0" applyBorder="0" applyAlignment="0" applyProtection="0">
      <alignment vertical="center"/>
    </xf>
    <xf numFmtId="9" fontId="0" fillId="0" borderId="0" applyFont="0" applyFill="0" applyBorder="0" applyAlignment="0" applyProtection="0">
      <alignment vertical="center"/>
    </xf>
    <xf numFmtId="0" fontId="13" fillId="4" borderId="0" applyNumberFormat="0" applyBorder="0" applyAlignment="0" applyProtection="0">
      <alignment vertical="center"/>
    </xf>
    <xf numFmtId="0" fontId="13" fillId="19" borderId="0" applyNumberFormat="0" applyBorder="0" applyAlignment="0" applyProtection="0">
      <alignment vertical="center"/>
    </xf>
    <xf numFmtId="0" fontId="13" fillId="10" borderId="0" applyNumberFormat="0" applyBorder="0" applyAlignment="0" applyProtection="0">
      <alignment vertical="center"/>
    </xf>
    <xf numFmtId="0" fontId="13" fillId="17" borderId="0" applyNumberFormat="0" applyBorder="0" applyAlignment="0" applyProtection="0">
      <alignment vertical="center"/>
    </xf>
    <xf numFmtId="0" fontId="13" fillId="15" borderId="0" applyNumberFormat="0" applyBorder="0" applyAlignment="0" applyProtection="0">
      <alignment vertical="center"/>
    </xf>
    <xf numFmtId="0" fontId="24" fillId="16" borderId="9" applyNumberFormat="0" applyAlignment="0" applyProtection="0">
      <alignment vertical="center"/>
    </xf>
    <xf numFmtId="0" fontId="13" fillId="21" borderId="0" applyNumberFormat="0" applyBorder="0" applyAlignment="0" applyProtection="0">
      <alignment vertical="center"/>
    </xf>
    <xf numFmtId="0" fontId="30" fillId="31" borderId="0" applyNumberFormat="0" applyBorder="0" applyAlignment="0" applyProtection="0">
      <alignment vertical="center"/>
    </xf>
    <xf numFmtId="0" fontId="11" fillId="20" borderId="0" applyNumberFormat="0" applyBorder="0" applyAlignment="0" applyProtection="0">
      <alignment vertical="center"/>
    </xf>
    <xf numFmtId="0" fontId="19" fillId="12" borderId="0" applyNumberFormat="0" applyBorder="0" applyAlignment="0" applyProtection="0">
      <alignment vertical="center"/>
    </xf>
    <xf numFmtId="0" fontId="11" fillId="27" borderId="0" applyNumberFormat="0" applyBorder="0" applyAlignment="0" applyProtection="0">
      <alignment vertical="center"/>
    </xf>
    <xf numFmtId="0" fontId="23" fillId="0" borderId="8" applyNumberFormat="0" applyFill="0" applyAlignment="0" applyProtection="0">
      <alignment vertical="center"/>
    </xf>
    <xf numFmtId="0" fontId="21" fillId="14" borderId="0" applyNumberFormat="0" applyBorder="0" applyAlignment="0" applyProtection="0">
      <alignment vertical="center"/>
    </xf>
    <xf numFmtId="0" fontId="20" fillId="13" borderId="6" applyNumberFormat="0" applyAlignment="0" applyProtection="0">
      <alignment vertical="center"/>
    </xf>
    <xf numFmtId="0" fontId="25" fillId="16" borderId="10" applyNumberFormat="0" applyAlignment="0" applyProtection="0">
      <alignment vertical="center"/>
    </xf>
    <xf numFmtId="0" fontId="26" fillId="0" borderId="5" applyNumberFormat="0" applyFill="0" applyAlignment="0" applyProtection="0">
      <alignment vertical="center"/>
    </xf>
    <xf numFmtId="0" fontId="18" fillId="0" borderId="0" applyNumberFormat="0" applyFill="0" applyBorder="0" applyAlignment="0" applyProtection="0">
      <alignment vertical="center"/>
    </xf>
    <xf numFmtId="0" fontId="11" fillId="30"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7" borderId="0" applyNumberFormat="0" applyBorder="0" applyAlignment="0" applyProtection="0">
      <alignment vertical="center"/>
    </xf>
    <xf numFmtId="0" fontId="15" fillId="0" borderId="0" applyNumberFormat="0" applyFill="0" applyBorder="0" applyAlignment="0" applyProtection="0">
      <alignment vertical="center"/>
    </xf>
    <xf numFmtId="0" fontId="13" fillId="32" borderId="0" applyNumberFormat="0" applyBorder="0" applyAlignment="0" applyProtection="0">
      <alignment vertical="center"/>
    </xf>
    <xf numFmtId="0" fontId="0" fillId="26" borderId="11" applyNumberFormat="0" applyFont="0" applyAlignment="0" applyProtection="0">
      <alignment vertical="center"/>
    </xf>
    <xf numFmtId="0" fontId="11" fillId="5" borderId="0" applyNumberFormat="0" applyBorder="0" applyAlignment="0" applyProtection="0">
      <alignment vertical="center"/>
    </xf>
    <xf numFmtId="0" fontId="13" fillId="18" borderId="0" applyNumberFormat="0" applyBorder="0" applyAlignment="0" applyProtection="0">
      <alignment vertical="center"/>
    </xf>
    <xf numFmtId="0" fontId="11" fillId="11" borderId="0" applyNumberFormat="0" applyBorder="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5" applyNumberFormat="0" applyFill="0" applyAlignment="0" applyProtection="0">
      <alignment vertical="center"/>
    </xf>
    <xf numFmtId="0" fontId="11" fillId="3" borderId="0" applyNumberFormat="0" applyBorder="0" applyAlignment="0" applyProtection="0">
      <alignment vertical="center"/>
    </xf>
    <xf numFmtId="0" fontId="12" fillId="0" borderId="4" applyNumberFormat="0" applyFill="0" applyAlignment="0" applyProtection="0">
      <alignment vertical="center"/>
    </xf>
    <xf numFmtId="0" fontId="13" fillId="24" borderId="0" applyNumberFormat="0" applyBorder="0" applyAlignment="0" applyProtection="0">
      <alignment vertical="center"/>
    </xf>
    <xf numFmtId="0" fontId="11" fillId="2" borderId="0" applyNumberFormat="0" applyBorder="0" applyAlignment="0" applyProtection="0">
      <alignment vertical="center"/>
    </xf>
    <xf numFmtId="0" fontId="22" fillId="0" borderId="7" applyNumberFormat="0" applyFill="0" applyAlignment="0" applyProtection="0">
      <alignment vertical="center"/>
    </xf>
  </cellStyleXfs>
  <cellXfs count="24">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7"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176" fontId="7" fillId="0" borderId="3" xfId="34" applyNumberFormat="1" applyFont="1" applyFill="1" applyBorder="1" applyAlignment="1" applyProtection="1">
      <alignment horizontal="left" vertical="center" wrapText="1"/>
      <protection locked="0"/>
    </xf>
    <xf numFmtId="0" fontId="9" fillId="0" borderId="0" xfId="0" applyFont="1" applyFill="1" applyBorder="1" applyAlignment="1">
      <alignment horizontal="right" vertical="center"/>
    </xf>
    <xf numFmtId="0" fontId="10" fillId="0" borderId="1" xfId="31"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Border="1"/>
    <xf numFmtId="0" fontId="0" fillId="0" borderId="1" xfId="0" applyBorder="1" applyAlignment="1">
      <alignment horizontal="center" vertical="center"/>
    </xf>
  </cellXfs>
  <cellStyles count="52">
    <cellStyle name="常规" xfId="0" builtinId="0"/>
    <cellStyle name="常规 2"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20013;&#22269;&#20154;&#27665;&#35299;&#25918;&#20891;&#32852;&#21220;&#20445;&#38556;&#37096;&#38431;&#31532;&#20061;&#19968;&#12295;&#21307;&#38498;/&#38468;&#20214;1&#65306;&#31532;&#20061;&#19968;&#12295;&#21307;&#38498;&#37096;&#20998;&#33258;&#20027;&#23450;&#20215;&#21307;&#30103;&#26381;&#21153;&#20215;&#26684;&#39033;&#30446;&#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s>
    <sheetDataSet>
      <sheetData sheetId="0">
        <row r="3">
          <cell r="H3" t="str">
            <v>计价单位：元</v>
          </cell>
        </row>
        <row r="4">
          <cell r="B4" t="str">
            <v>项目代码</v>
          </cell>
          <cell r="C4" t="str">
            <v>项目名称</v>
          </cell>
          <cell r="D4" t="str">
            <v>服务产出</v>
          </cell>
          <cell r="E4" t="str">
            <v>价格构成</v>
          </cell>
          <cell r="F4" t="str">
            <v>计价单位</v>
          </cell>
          <cell r="G4" t="str">
            <v>计价说明</v>
          </cell>
          <cell r="H4" t="str">
            <v>价格（元）</v>
          </cell>
        </row>
        <row r="5">
          <cell r="B5" t="str">
            <v>016100000010000T</v>
          </cell>
          <cell r="C5" t="str">
            <v>美容治疗费（光/激光）</v>
          </cell>
          <cell r="D5" t="str">
            <v>使用光源照射，改善皮肤状态。</v>
          </cell>
          <cell r="E5" t="str">
            <v>所定价格涵盖皮肤清洁、仪器操作、观察患者反应等步骤所需的人力资源和基本物质资源消耗。</v>
          </cell>
          <cell r="F5" t="str">
            <v>光斑</v>
          </cell>
          <cell r="G5" t="str">
            <v>有条件的医疗机构可自行设立加/减收项、扩展项，并报属地医保部门备案。</v>
          </cell>
          <cell r="H5">
            <v>30</v>
          </cell>
        </row>
        <row r="6">
          <cell r="B6" t="str">
            <v>016100000020000T</v>
          </cell>
          <cell r="C6" t="str">
            <v>美容治疗费（射频）</v>
          </cell>
          <cell r="D6" t="str">
            <v>通过射频技术，改善皮肤状态。</v>
          </cell>
          <cell r="E6" t="str">
            <v>所定价格涵盖皮肤清洁、仪器操作、观察患者反应等步骤所需的人力资源和基本物质资源消耗。</v>
          </cell>
          <cell r="F6" t="str">
            <v>平方厘米</v>
          </cell>
          <cell r="G6" t="str">
            <v>有条件的医疗机构可自行设立加/减收项、扩展项，并报属地医保部门备案。</v>
          </cell>
          <cell r="H6">
            <v>30</v>
          </cell>
        </row>
        <row r="7">
          <cell r="B7" t="str">
            <v>016100000040000T</v>
          </cell>
          <cell r="C7" t="str">
            <v>美容治疗费（等离子）</v>
          </cell>
          <cell r="D7" t="str">
            <v>通过等离子技术，改善皮肤状态。</v>
          </cell>
          <cell r="E7" t="str">
            <v>所定价格涵盖皮肤清洁、仪器操作、观察患者反应等步骤所需的人力资源和基本物质资源消耗。</v>
          </cell>
          <cell r="F7" t="str">
            <v>平方厘米</v>
          </cell>
          <cell r="G7" t="str">
            <v>有条件的医疗机构可自行设立加/减收项、扩展项，并报属地医保部门备案。</v>
          </cell>
          <cell r="H7">
            <v>30</v>
          </cell>
        </row>
        <row r="8">
          <cell r="B8" t="str">
            <v>016100000050000T</v>
          </cell>
          <cell r="C8" t="str">
            <v>美容治疗费（控温）</v>
          </cell>
          <cell r="D8" t="str">
            <v>通过温度调控，改善皮肤状态。</v>
          </cell>
          <cell r="E8" t="str">
            <v>所定价格涵盖皮肤清洁、仪器操作、观察患者反应等步骤所需的人力资源和基本物质资源消耗。</v>
          </cell>
          <cell r="F8" t="str">
            <v>平方厘米</v>
          </cell>
          <cell r="G8" t="str">
            <v>有条件的医疗机构可自行设立加/减收项、扩展项，并报属地医保部门备案。</v>
          </cell>
          <cell r="H8">
            <v>30</v>
          </cell>
        </row>
        <row r="9">
          <cell r="B9" t="str">
            <v>016200000010000T</v>
          </cell>
          <cell r="C9" t="str">
            <v>减张美容缝合费</v>
          </cell>
          <cell r="D9" t="str">
            <v>通过各种方式实现减张美容缝合。</v>
          </cell>
          <cell r="E9" t="str">
            <v>所定价格涵盖止血、切口远端锚定、表皮精细缝合、包扎等步骤所需的人力资源及基本物质资源消耗。</v>
          </cell>
          <cell r="F9" t="str">
            <v>每切口</v>
          </cell>
          <cell r="G9" t="str">
            <v>面部每切口以3厘米为基础计价，躯干部每切口以5厘米为基础计价，超过长度按厘米加收。</v>
          </cell>
          <cell r="H9">
            <v>1000</v>
          </cell>
        </row>
        <row r="10">
          <cell r="B10" t="str">
            <v>016200000020000T</v>
          </cell>
          <cell r="C10" t="str">
            <v>切口美容改型费</v>
          </cell>
          <cell r="D10" t="str">
            <v>通过各种方式实现切口改型。</v>
          </cell>
          <cell r="E10" t="str">
            <v>所定价格涵盖手术计划、术区准备、设计，切开、错位缝合等步骤所需的人力资源及基本物质资源消耗。</v>
          </cell>
          <cell r="F10" t="str">
            <v>每切口</v>
          </cell>
          <cell r="G10" t="str">
            <v>限面颈部、关节周围及出现直线瘢痕挛缩的部位。</v>
          </cell>
          <cell r="H10">
            <v>4800</v>
          </cell>
        </row>
        <row r="11">
          <cell r="B11" t="str">
            <v>016200000050000T</v>
          </cell>
          <cell r="C11" t="str">
            <v>除皱费</v>
          </cell>
          <cell r="D11" t="str">
            <v>通过手术方式改善患者皮肤松弛，满足患者需求。</v>
          </cell>
          <cell r="E11" t="str">
            <v>所定价格涵盖手术计划、术区准备、消毒、切开、悬吊、止血、缝合等步骤所需人力资源和基本物质资源消耗。</v>
          </cell>
          <cell r="F11" t="str">
            <v>部位</v>
          </cell>
          <cell r="G11" t="str">
            <v>本项目中的“部位”指额部、颞部、颊部、颈部、下颌部等。</v>
          </cell>
          <cell r="H11">
            <v>7500</v>
          </cell>
        </row>
        <row r="12">
          <cell r="B12" t="str">
            <v>016200000150000T</v>
          </cell>
          <cell r="C12" t="str">
            <v>眼袋整形费</v>
          </cell>
          <cell r="D12" t="str">
            <v>通过整形手术方式去除眼睑脂肪、皮肤、肌肉，满足患者需求。</v>
          </cell>
          <cell r="E12" t="str">
            <v>所定价格涵盖手术计划、术区准备、消毒、切开或穿刺、必要时去除部分组织、缝合等步骤所需的人力资源和基本物质资源消耗。</v>
          </cell>
          <cell r="F12" t="str">
            <v>单侧</v>
          </cell>
        </row>
        <row r="12">
          <cell r="H12">
            <v>4300</v>
          </cell>
        </row>
        <row r="13">
          <cell r="B13" t="str">
            <v>016200000160000T</v>
          </cell>
          <cell r="C13" t="str">
            <v>重睑整形费</v>
          </cell>
          <cell r="D13" t="str">
            <v>通过整形手术方式实现重睑成形，满足患者需求。</v>
          </cell>
          <cell r="E13" t="str">
            <v>所定价格涵盖手术计划、术区准备、消毒、切开或穿刺、必要时去除部分组织、缝合等步骤所需的人力资源和基本物质资源消耗。</v>
          </cell>
          <cell r="F13" t="str">
            <v>单侧</v>
          </cell>
        </row>
        <row r="13">
          <cell r="H13">
            <v>3700</v>
          </cell>
        </row>
        <row r="14">
          <cell r="B14" t="str">
            <v>016200000200000T</v>
          </cell>
          <cell r="C14" t="str">
            <v>副耳切除费</v>
          </cell>
          <cell r="D14" t="str">
            <v>通过整形手术方式去除副耳，改善局部形态，满足患者需求。</v>
          </cell>
          <cell r="E14" t="str">
            <v>所定价格涵盖手术计划、术区准备、消毒、切除、止血、缝合、处理用物等步骤所需的人力资源和基本物资消耗。</v>
          </cell>
          <cell r="F14" t="str">
            <v>个</v>
          </cell>
        </row>
        <row r="14">
          <cell r="H14">
            <v>1350</v>
          </cell>
        </row>
        <row r="15">
          <cell r="B15" t="str">
            <v>016200000210000T</v>
          </cell>
          <cell r="C15" t="str">
            <v>耳垂整形费</v>
          </cell>
          <cell r="D15" t="str">
            <v>通过整形手术方式改善耳垂形态，满足患者需求。</v>
          </cell>
          <cell r="E15" t="str">
            <v>所定价格涵盖手术计划、术区准备、消毒、切开、修整、止血、缝合、处理用物等步骤所需的人力资源和基本物资消耗。</v>
          </cell>
          <cell r="F15" t="str">
            <v>单侧</v>
          </cell>
        </row>
        <row r="15">
          <cell r="H15">
            <v>4000</v>
          </cell>
        </row>
        <row r="16">
          <cell r="B16" t="str">
            <v>016200000220000T</v>
          </cell>
          <cell r="C16" t="str">
            <v>耳屏整形费</v>
          </cell>
          <cell r="D16" t="str">
            <v>通过整形手术方式改善耳屏局部形态，满足患者需求。</v>
          </cell>
          <cell r="E16" t="str">
            <v>所定价格涵盖手术计划、术区准备、消毒、切开、修整、止血、缝合、处理用物等步骤所需的人力资源和基本物资消耗。</v>
          </cell>
          <cell r="F16" t="str">
            <v>单侧</v>
          </cell>
          <cell r="G16" t="str">
            <v>本项目中的“耳廓其他部位”中的部位指：对耳屏、屏间切迹、耳甲艇、耳甲腔、耳轮成形、耳舟、耳轮脚等。</v>
          </cell>
          <cell r="H16">
            <v>4000</v>
          </cell>
        </row>
        <row r="17">
          <cell r="B17" t="str">
            <v>016200000220100T</v>
          </cell>
          <cell r="C17" t="str">
            <v>耳屏整形费-耳廓其他部位整形（扩展）</v>
          </cell>
        </row>
        <row r="17">
          <cell r="F17" t="str">
            <v>单侧</v>
          </cell>
        </row>
        <row r="17">
          <cell r="H17">
            <v>4000</v>
          </cell>
        </row>
        <row r="18">
          <cell r="B18" t="str">
            <v>016200000250000T</v>
          </cell>
          <cell r="C18" t="str">
            <v>鼻部畸形整形费（局部）</v>
          </cell>
          <cell r="D18" t="str">
            <v>通过整形手术方式进行鼻部局部软组织形态调整。</v>
          </cell>
          <cell r="E18" t="str">
            <v>所定价格涵盖手术计划、术区准备、消毒、切开、调整形态、止血、缝合等步骤所需的人力资源和基本物质资源消耗。</v>
          </cell>
          <cell r="F18" t="str">
            <v>次</v>
          </cell>
          <cell r="G18" t="str">
            <v>鼻部畸形整形指：患者在外伤、烧伤、肿瘤术后等情况下需要进行整形的情况。</v>
          </cell>
          <cell r="H18">
            <v>6000</v>
          </cell>
        </row>
        <row r="19">
          <cell r="B19" t="str">
            <v>016200000250001T</v>
          </cell>
          <cell r="C19" t="str">
            <v>鼻部畸形整形费（局部）-再次手术（加收）</v>
          </cell>
        </row>
        <row r="19">
          <cell r="F19" t="str">
            <v>次</v>
          </cell>
        </row>
        <row r="19">
          <cell r="H19">
            <v>3000</v>
          </cell>
        </row>
        <row r="20">
          <cell r="B20" t="str">
            <v>016200000380000T</v>
          </cell>
          <cell r="C20" t="str">
            <v>唇部继发畸形整形费</v>
          </cell>
          <cell r="D20" t="str">
            <v>通过整形手术方式进行唇部皮肤形态调整，满足患者需求。</v>
          </cell>
          <cell r="E20" t="str">
            <v>所定价格涵盖手术计划、术区准备、消毒、切开、调整形态、止血、缝合等步骤所需的人力资源和基本物质资源消耗。</v>
          </cell>
          <cell r="F20" t="str">
            <v>单侧</v>
          </cell>
        </row>
        <row r="20">
          <cell r="H20">
            <v>8000</v>
          </cell>
        </row>
        <row r="21">
          <cell r="B21" t="str">
            <v>016200000390000T</v>
          </cell>
          <cell r="C21" t="str">
            <v>下颌截骨整形费</v>
          </cell>
          <cell r="D21" t="str">
            <v>通过整形截骨手术方式改善患者下颌骨轮廓形态，满足患者需求。</v>
          </cell>
          <cell r="E21" t="str">
            <v>所定价格涵盖手术计划、术区准备、消毒、切开、修整、创面覆盖、止血、缝合等步骤所需的人力资源和基本物质资源消耗。</v>
          </cell>
          <cell r="F21" t="str">
            <v>单侧</v>
          </cell>
        </row>
        <row r="21">
          <cell r="H21">
            <v>12000</v>
          </cell>
        </row>
        <row r="22">
          <cell r="B22" t="str">
            <v>016200000400000T</v>
          </cell>
          <cell r="C22" t="str">
            <v>颏部轮廓整形费</v>
          </cell>
          <cell r="D22" t="str">
            <v>通过整形手术方式修整颏部轮廓，满足患者需求。</v>
          </cell>
          <cell r="E22" t="str">
            <v>所定价格涵盖手术计划、术区准备、消毒、切开、修整、创面覆盖、止血、缝合等步骤所需的人力资源和基本物质资源消耗。</v>
          </cell>
          <cell r="F22" t="str">
            <v>次</v>
          </cell>
          <cell r="G22" t="str">
            <v>本项目中的“复杂截骨”指：抽屉截骨、阶梯截骨、楔形截骨、U型截骨。</v>
          </cell>
          <cell r="H22">
            <v>9500</v>
          </cell>
        </row>
        <row r="23">
          <cell r="B23" t="str">
            <v>016200000480000T</v>
          </cell>
          <cell r="C23" t="str">
            <v>颌面骨骨折修复成形费</v>
          </cell>
          <cell r="D23" t="str">
            <v>通过整形手术方式改善患者颌面骨折后的异常形态，满足患者需求。</v>
          </cell>
          <cell r="E23" t="str">
            <v>所定价格涵盖手术计划、术区准备、消毒、切开、修复、缝合、处理用物以及必要时置入内固定材料等步骤所需的人力资源和基本物资消耗。</v>
          </cell>
          <cell r="F23" t="str">
            <v>次</v>
          </cell>
          <cell r="G23" t="str">
            <v>本项目中的“颌面骨”包括：上颌骨。下颌骨、颧骨、颧弓骨、鼻骨、眶骨。</v>
          </cell>
          <cell r="H23">
            <v>8000</v>
          </cell>
        </row>
        <row r="24">
          <cell r="B24" t="str">
            <v>016200000490000T</v>
          </cell>
          <cell r="C24" t="str">
            <v>颌面部内固定物取出费</v>
          </cell>
          <cell r="D24" t="str">
            <v>通过整形手术方式取出颅颌面内固定物，满足患者需求。</v>
          </cell>
          <cell r="E24" t="str">
            <v>所定价格涵盖手术计划、术区准备、消毒、切开、取出、缝合、处理用物等步骤所需的人力资源和基本物资消耗。</v>
          </cell>
          <cell r="F24" t="str">
            <v>套</v>
          </cell>
        </row>
        <row r="24">
          <cell r="H24">
            <v>4500</v>
          </cell>
        </row>
        <row r="25">
          <cell r="B25" t="str">
            <v>016200000530000T</v>
          </cell>
          <cell r="C25" t="str">
            <v>腋臭切除费</v>
          </cell>
          <cell r="D25" t="str">
            <v>通过手术切除腋臭，改善患者腋臭情况，满足患者需求。</v>
          </cell>
          <cell r="E25" t="str">
            <v>所定价格涵盖手术计划、术区准备、消毒、切开、切除、缝合等步骤所需的人力资源及基本物质资源消耗。</v>
          </cell>
          <cell r="F25" t="str">
            <v>单侧</v>
          </cell>
        </row>
        <row r="25">
          <cell r="H25">
            <v>3000</v>
          </cell>
        </row>
        <row r="26">
          <cell r="B26" t="str">
            <v>016200000580000T</v>
          </cell>
          <cell r="C26" t="str">
            <v>副乳切除费</v>
          </cell>
          <cell r="D26" t="str">
            <v>通过整形方式切除副乳，满足患者需求。</v>
          </cell>
          <cell r="E26" t="str">
            <v>所定价格涵盖手术计划、术区准备、消毒、切开、切除腺体、修整外形、缝合等步骤所需的人力资源和基本物质资源消耗。</v>
          </cell>
          <cell r="F26" t="str">
            <v>单侧</v>
          </cell>
          <cell r="G26" t="str">
            <v>微创切口指切口＜2厘米。</v>
          </cell>
          <cell r="H26">
            <v>2500</v>
          </cell>
        </row>
        <row r="27">
          <cell r="B27" t="str">
            <v>016200000590000T</v>
          </cell>
          <cell r="C27" t="str">
            <v>隆乳术后继发畸形修整费</v>
          </cell>
          <cell r="D27" t="str">
            <v>通过整形手术方式改善隆乳术后继发畸形的外观，满足患者需求。</v>
          </cell>
          <cell r="E27" t="str">
            <v>所定价格涵盖手术计划、术区准备、消毒、切开、畸形修整、假体重新置入，缝合等步骤所需的人力资源和基本物质资源消耗。</v>
          </cell>
          <cell r="F27" t="str">
            <v>单侧</v>
          </cell>
        </row>
        <row r="27">
          <cell r="H27">
            <v>9000</v>
          </cell>
        </row>
        <row r="28">
          <cell r="B28" t="str">
            <v>016200000600000T</v>
          </cell>
          <cell r="C28" t="str">
            <v>巨乳整形费</v>
          </cell>
          <cell r="D28" t="str">
            <v>通过整形方式治疗巨乳，满足患者需求。</v>
          </cell>
          <cell r="E28" t="str">
            <v>所定价格涵盖手术计划、术区准备、消毒、切开、切除组织、评估血供、乳房塑形、缝合等步骤所需的人力资源和基本物质资源消耗。</v>
          </cell>
          <cell r="F28" t="str">
            <v>单侧</v>
          </cell>
          <cell r="G28" t="str">
            <v>中度及重度指：切除量≥200g。</v>
          </cell>
          <cell r="H28">
            <v>13500</v>
          </cell>
        </row>
        <row r="29">
          <cell r="B29" t="str">
            <v>016200000610000T</v>
          </cell>
          <cell r="C29" t="str">
            <v>乳房上提整形费</v>
          </cell>
          <cell r="D29" t="str">
            <v>通过整形手术方式治疗乳房下垂，满足患者需求。</v>
          </cell>
          <cell r="E29" t="str">
            <v>所定价格涵盖手术计划、术区准备、消毒、切开、切除皮肤、评估血供、乳房塑形、缝合等步骤所需的人力资源和基本物质资源消耗。</v>
          </cell>
          <cell r="F29" t="str">
            <v>单侧</v>
          </cell>
          <cell r="G29" t="str">
            <v>中度及重度指：乳头低于乳房下皱襞及以下。</v>
          </cell>
          <cell r="H29">
            <v>9000</v>
          </cell>
        </row>
        <row r="30">
          <cell r="B30" t="str">
            <v>016200000620000T</v>
          </cell>
          <cell r="C30" t="str">
            <v>乳晕整形费</v>
          </cell>
          <cell r="D30" t="str">
            <v>通过整形手术方式改善乳晕外形，满足患者需求。</v>
          </cell>
          <cell r="E30" t="str">
            <v>所定价格涵盖手术计划、术区准备、消毒、乳头塑形、缝合等步骤所需的人力资源和基本物质资源消耗。</v>
          </cell>
          <cell r="F30" t="str">
            <v>单侧</v>
          </cell>
          <cell r="G30" t="str">
            <v>中度及重度指：乳晕最大径≥4厘米。</v>
          </cell>
          <cell r="H30">
            <v>3600</v>
          </cell>
        </row>
        <row r="31">
          <cell r="B31" t="str">
            <v>016200000620001T</v>
          </cell>
          <cell r="C31" t="str">
            <v>乳晕整形费-中度及重度（加收）</v>
          </cell>
        </row>
        <row r="31">
          <cell r="F31" t="str">
            <v>单侧</v>
          </cell>
        </row>
        <row r="31">
          <cell r="H31">
            <v>1800</v>
          </cell>
        </row>
        <row r="32">
          <cell r="B32" t="str">
            <v>016200000630000T</v>
          </cell>
          <cell r="C32" t="str">
            <v>乳头整形费</v>
          </cell>
          <cell r="D32" t="str">
            <v>通过整形手术方式改善乳头外形，满足患者需求。</v>
          </cell>
          <cell r="E32" t="str">
            <v>所定价格涵盖手术计划、术区准备、消毒、乳头再造或乳头塑形等步骤所需的人力资源和基本物质资源消耗。</v>
          </cell>
          <cell r="F32" t="str">
            <v>单侧</v>
          </cell>
        </row>
        <row r="32">
          <cell r="H32">
            <v>3600</v>
          </cell>
        </row>
        <row r="33">
          <cell r="B33" t="str">
            <v>016200000640000T</v>
          </cell>
          <cell r="C33" t="str">
            <v>乳房下皱襞成形费</v>
          </cell>
          <cell r="D33" t="str">
            <v>通过整形手术方式改善乳房下皱襞形态及位置，满足患者需求。</v>
          </cell>
          <cell r="E33" t="str">
            <v>所定价格涵盖手术计划、术区准备、消毒、切开、乳房下皱襞塑性、缝合等步骤所需的人力资源和基本物质资源消耗。</v>
          </cell>
          <cell r="F33" t="str">
            <v>单侧</v>
          </cell>
        </row>
        <row r="33">
          <cell r="H33">
            <v>3600</v>
          </cell>
        </row>
        <row r="34">
          <cell r="B34" t="str">
            <v>016200000650000T</v>
          </cell>
          <cell r="C34" t="str">
            <v>男性乳腺肥大切除整形费</v>
          </cell>
          <cell r="D34" t="str">
            <v>通过整形手术方式切除男性肥大乳腺，满足患者需求。</v>
          </cell>
          <cell r="E34" t="str">
            <v>所定价格涵盖手术计划、术区准备、消毒、切开、切除腺体、修整外形、缝合等步骤所需的人力资源和基本物质资源消耗。</v>
          </cell>
          <cell r="F34" t="str">
            <v>单侧</v>
          </cell>
          <cell r="G34" t="str">
            <v>1.微创切口指切口＜2厘米。
2.中度及重度指根据Simon分级中度及以上的情况。</v>
          </cell>
          <cell r="H34">
            <v>5000</v>
          </cell>
        </row>
        <row r="35">
          <cell r="B35" t="str">
            <v>016200000650011T</v>
          </cell>
          <cell r="C35" t="str">
            <v>男性乳腺肥大切除整形费-中度及重度（加收）</v>
          </cell>
        </row>
        <row r="35">
          <cell r="F35" t="str">
            <v>单侧</v>
          </cell>
        </row>
        <row r="35">
          <cell r="H35">
            <v>3000</v>
          </cell>
        </row>
        <row r="36">
          <cell r="B36" t="str">
            <v>016200000660000T</v>
          </cell>
          <cell r="C36" t="str">
            <v>隆乳费（假体置入）</v>
          </cell>
          <cell r="D36" t="str">
            <v>通过置入乳房假体增大乳房，满足患者需求。</v>
          </cell>
          <cell r="E36" t="str">
            <v>所定价格涵盖手术计划、术区准备、消毒、切开、腔隙剥离、假体置入、缝合等步骤所需的人力资源和基本物质资源消耗。</v>
          </cell>
          <cell r="F36" t="str">
            <v>单侧</v>
          </cell>
        </row>
        <row r="36">
          <cell r="H36">
            <v>7000</v>
          </cell>
        </row>
        <row r="37">
          <cell r="B37" t="str">
            <v>016200000660001T</v>
          </cell>
          <cell r="C37" t="str">
            <v>隆乳费（假体置入）-软组织加强（加收）</v>
          </cell>
        </row>
        <row r="37">
          <cell r="F37" t="str">
            <v>单侧</v>
          </cell>
        </row>
        <row r="37">
          <cell r="H37">
            <v>4500</v>
          </cell>
        </row>
        <row r="38">
          <cell r="B38" t="str">
            <v>016200000660011T</v>
          </cell>
          <cell r="C38" t="str">
            <v>隆乳费（假体置入）-双平面层次（加收）</v>
          </cell>
        </row>
        <row r="38">
          <cell r="F38" t="str">
            <v>单侧</v>
          </cell>
        </row>
        <row r="38">
          <cell r="H38">
            <v>4500</v>
          </cell>
        </row>
        <row r="39">
          <cell r="B39" t="str">
            <v>016200000660021T</v>
          </cell>
          <cell r="C39" t="str">
            <v>隆乳费（假体置入）-再次手术（加收）</v>
          </cell>
        </row>
        <row r="39">
          <cell r="F39" t="str">
            <v>单侧</v>
          </cell>
        </row>
        <row r="39">
          <cell r="H39">
            <v>4500</v>
          </cell>
        </row>
        <row r="40">
          <cell r="B40" t="str">
            <v>016200000680000T</v>
          </cell>
          <cell r="C40" t="str">
            <v>乳房再造费（假体置入）</v>
          </cell>
          <cell r="D40" t="str">
            <v>通过置入人工假体再造乳房，满足患者需求。</v>
          </cell>
          <cell r="E40" t="str">
            <v>所定价格涵盖手术计划、术区准备、消毒、切开、假体置入、缝合等步骤所需的人力资源和基本物质资源消耗。</v>
          </cell>
          <cell r="F40" t="str">
            <v>单侧</v>
          </cell>
          <cell r="G40" t="str">
            <v>本项目中的“微创手术”指切口≤5厘米。</v>
          </cell>
          <cell r="H40">
            <v>9000</v>
          </cell>
        </row>
        <row r="41">
          <cell r="B41" t="str">
            <v>016200000680001T</v>
          </cell>
          <cell r="C41" t="str">
            <v>乳房再造费（假体置入）-微创手术（加收）</v>
          </cell>
        </row>
        <row r="41">
          <cell r="F41" t="str">
            <v>单侧</v>
          </cell>
        </row>
        <row r="41">
          <cell r="H41">
            <v>4500</v>
          </cell>
        </row>
        <row r="42">
          <cell r="B42" t="str">
            <v>016200000680011T</v>
          </cell>
          <cell r="C42" t="str">
            <v>乳房再造费（假体置入）-软组织加强（加收）</v>
          </cell>
        </row>
        <row r="42">
          <cell r="F42" t="str">
            <v>单侧</v>
          </cell>
        </row>
        <row r="42">
          <cell r="H42">
            <v>4500</v>
          </cell>
        </row>
        <row r="43">
          <cell r="B43" t="str">
            <v>016200000680021T</v>
          </cell>
          <cell r="C43" t="str">
            <v>乳房再造费（假体置入）-纤维包膜切除（加收）</v>
          </cell>
        </row>
        <row r="43">
          <cell r="F43" t="str">
            <v>单侧</v>
          </cell>
        </row>
        <row r="43">
          <cell r="H43">
            <v>4500</v>
          </cell>
        </row>
        <row r="44">
          <cell r="B44" t="str">
            <v>016200000680100T</v>
          </cell>
          <cell r="C44" t="str">
            <v>乳房再造费（假体置入）-乳房扩张器置入乳房再造（扩展）</v>
          </cell>
        </row>
        <row r="44">
          <cell r="F44" t="str">
            <v>单侧</v>
          </cell>
        </row>
        <row r="44">
          <cell r="H44">
            <v>9000</v>
          </cell>
        </row>
        <row r="45">
          <cell r="B45" t="str">
            <v>016200000700000T</v>
          </cell>
          <cell r="C45" t="str">
            <v>自体组织皮瓣乳房再造费</v>
          </cell>
          <cell r="D45" t="str">
            <v>通过皮瓣移植方式再造乳房，满足患者需求。</v>
          </cell>
          <cell r="E45" t="str">
            <v>所定价格涵盖手术计划、术区准备、消毒、切取皮瓣、皮瓣转移、缝合切口等步骤所需的人力资源和基本物质资源消耗。</v>
          </cell>
          <cell r="F45" t="str">
            <v>单侧</v>
          </cell>
        </row>
        <row r="45">
          <cell r="H45">
            <v>25000</v>
          </cell>
        </row>
        <row r="46">
          <cell r="B46" t="str">
            <v>016200000700001T</v>
          </cell>
          <cell r="C46" t="str">
            <v>自体组织皮瓣乳房再造费-多血管蒂（加收）</v>
          </cell>
        </row>
        <row r="46">
          <cell r="F46" t="str">
            <v>单侧</v>
          </cell>
        </row>
        <row r="46">
          <cell r="H46">
            <v>5500</v>
          </cell>
        </row>
        <row r="47">
          <cell r="B47" t="str">
            <v>016200000700011T</v>
          </cell>
          <cell r="C47" t="str">
            <v>自体组织皮瓣乳房再造费-腋窝或胸壁重建（加收）</v>
          </cell>
        </row>
        <row r="47">
          <cell r="F47" t="str">
            <v>单侧</v>
          </cell>
        </row>
        <row r="47">
          <cell r="H47">
            <v>5500</v>
          </cell>
        </row>
        <row r="48">
          <cell r="B48" t="str">
            <v>016200000700021T</v>
          </cell>
          <cell r="C48" t="str">
            <v>自体组织皮瓣乳房再造费-联合乳房假体植入（加收）</v>
          </cell>
        </row>
        <row r="48">
          <cell r="F48" t="str">
            <v>单侧</v>
          </cell>
        </row>
        <row r="48">
          <cell r="H48">
            <v>5500</v>
          </cell>
        </row>
        <row r="49">
          <cell r="B49" t="str">
            <v>016200000710000T</v>
          </cell>
          <cell r="C49" t="str">
            <v>阴蒂美容整形费</v>
          </cell>
          <cell r="D49" t="str">
            <v>通过美容整形方式改善阴蒂美观度，满足患者需求。</v>
          </cell>
          <cell r="E49" t="str">
            <v>所定价格涵盖手术计划、术区准备、消毒、切开、修整、缝合等步骤所需人力资源和基本物质资源消耗。</v>
          </cell>
          <cell r="F49" t="str">
            <v>次</v>
          </cell>
        </row>
        <row r="49">
          <cell r="H49">
            <v>3800</v>
          </cell>
        </row>
        <row r="50">
          <cell r="B50" t="str">
            <v>016200000710001T</v>
          </cell>
          <cell r="C50" t="str">
            <v>阴蒂美容整形费-组织缺失（加收）</v>
          </cell>
        </row>
        <row r="50">
          <cell r="F50" t="str">
            <v>次</v>
          </cell>
        </row>
        <row r="50">
          <cell r="H50">
            <v>1900</v>
          </cell>
        </row>
        <row r="51">
          <cell r="B51" t="str">
            <v>016200000720000T</v>
          </cell>
          <cell r="C51" t="str">
            <v>阴唇美容整形费</v>
          </cell>
          <cell r="D51" t="str">
            <v>通过美容整形方式改善外阴美观度，满足患者需求。</v>
          </cell>
          <cell r="E51" t="str">
            <v>所定价格涵盖手术计划、术区准备、消毒、切开、修整、缝合等步骤所需人力资源和基本物质资源消耗。</v>
          </cell>
          <cell r="F51" t="str">
            <v>单侧</v>
          </cell>
          <cell r="G51" t="str">
            <v>本项目中的“复杂”指结构/组织缺失或合并阴蒂包皮增生的情况。</v>
          </cell>
          <cell r="H51">
            <v>2850</v>
          </cell>
        </row>
        <row r="52">
          <cell r="B52" t="str">
            <v>016200000720001T</v>
          </cell>
          <cell r="C52" t="str">
            <v>阴唇美容整形费-复杂情况（加收）</v>
          </cell>
        </row>
        <row r="52">
          <cell r="F52" t="str">
            <v>单侧</v>
          </cell>
        </row>
        <row r="52">
          <cell r="H52">
            <v>2850</v>
          </cell>
        </row>
        <row r="53">
          <cell r="B53" t="str">
            <v>016200000740000T</v>
          </cell>
          <cell r="C53" t="str">
            <v>阴道整形费</v>
          </cell>
          <cell r="D53" t="str">
            <v>通过美容整形方式改善阴道外观和功能，满足患者需求。</v>
          </cell>
          <cell r="E53" t="str">
            <v>所定价格涵盖手术计划、术区准备、消毒、切开、修整、缝合等步骤所需人力资源和基本物质资源消耗。</v>
          </cell>
          <cell r="F53" t="str">
            <v>次</v>
          </cell>
        </row>
        <row r="53">
          <cell r="H53">
            <v>19000</v>
          </cell>
        </row>
        <row r="54">
          <cell r="B54" t="str">
            <v>016200000750000T</v>
          </cell>
          <cell r="C54" t="str">
            <v>阴道再造费</v>
          </cell>
          <cell r="D54" t="str">
            <v>通过美容整形方式再造阴道功能及外观，满足患者需求。</v>
          </cell>
          <cell r="E54" t="str">
            <v>所定价格涵盖手术计划、术区准备、消毒、切开、修整、缝合等步骤所需的人力资源和基本物质资源消耗。</v>
          </cell>
          <cell r="F54" t="str">
            <v>次</v>
          </cell>
        </row>
        <row r="54">
          <cell r="H54">
            <v>19000</v>
          </cell>
        </row>
        <row r="55">
          <cell r="B55" t="str">
            <v>016200000760000T</v>
          </cell>
          <cell r="C55" t="str">
            <v>后连合整形费</v>
          </cell>
          <cell r="D55" t="str">
            <v>通过美容整形方式改善后连合的功能及整体美观度，满足患者需求。</v>
          </cell>
          <cell r="E55" t="str">
            <v>所定价格涵盖手术计划、术区准备、消毒、切开、修整、缝合等步骤所需人力资源和基本物质资源消耗。</v>
          </cell>
          <cell r="F55" t="str">
            <v>次</v>
          </cell>
        </row>
        <row r="55">
          <cell r="H55">
            <v>2850</v>
          </cell>
        </row>
        <row r="56">
          <cell r="B56" t="str">
            <v>016200000760001T</v>
          </cell>
          <cell r="C56" t="str">
            <v>后连合整形费-组织缺失（加收）</v>
          </cell>
        </row>
        <row r="56">
          <cell r="F56" t="str">
            <v>次</v>
          </cell>
        </row>
        <row r="56">
          <cell r="H56">
            <v>2850</v>
          </cell>
        </row>
        <row r="57">
          <cell r="B57" t="str">
            <v>016200000770000T</v>
          </cell>
          <cell r="C57" t="str">
            <v>会阴体整形费</v>
          </cell>
          <cell r="D57" t="str">
            <v>通过美容整形方式改善会阴体的功能及整体美观度，满足患者需求。</v>
          </cell>
          <cell r="E57" t="str">
            <v>所定价格涵盖手术计划、术区准备、消毒、切开、修整、缝合等步骤所需的人力资源和基本物质资源消耗。</v>
          </cell>
          <cell r="F57" t="str">
            <v>次</v>
          </cell>
        </row>
        <row r="57">
          <cell r="H57">
            <v>2850</v>
          </cell>
        </row>
        <row r="58">
          <cell r="B58" t="str">
            <v>016200000770001T</v>
          </cell>
          <cell r="C58" t="str">
            <v>会阴体整形费-组织缺失（加收）</v>
          </cell>
        </row>
        <row r="58">
          <cell r="F58" t="str">
            <v>次</v>
          </cell>
        </row>
        <row r="58">
          <cell r="H58">
            <v>2850</v>
          </cell>
        </row>
        <row r="59">
          <cell r="B59" t="str">
            <v>016200000840000T</v>
          </cell>
          <cell r="C59" t="str">
            <v>包皮整形费</v>
          </cell>
          <cell r="D59" t="str">
            <v>通过整形手术方式改善不良包皮形态，满足患者需求。</v>
          </cell>
          <cell r="E59" t="str">
            <v>所定价格涵盖手术计划、术区准备、消毒、切开、修整、止血、缝合及必要时修复缺损、组织再造等步骤所需人力资源和基本物质资源消耗。</v>
          </cell>
          <cell r="F59" t="str">
            <v>次</v>
          </cell>
        </row>
        <row r="59">
          <cell r="H59">
            <v>3000</v>
          </cell>
        </row>
        <row r="60">
          <cell r="B60" t="str">
            <v>016200000840100T</v>
          </cell>
          <cell r="C60" t="str">
            <v>包皮整形费-阴茎包皮系带延长（扩展）</v>
          </cell>
        </row>
        <row r="60">
          <cell r="F60" t="str">
            <v>次</v>
          </cell>
        </row>
        <row r="60">
          <cell r="H60">
            <v>3000</v>
          </cell>
        </row>
        <row r="61">
          <cell r="B61" t="str">
            <v>016200000850000T</v>
          </cell>
          <cell r="C61" t="str">
            <v>龟头整形费</v>
          </cell>
          <cell r="D61" t="str">
            <v>通过整形手术方式改善不良龟头形态，满足患者需求。</v>
          </cell>
          <cell r="E61" t="str">
            <v>所定价格涵盖手术计划、术区准备、消毒、切开、修整、止血、缝合等步骤所需人力资源和基本物质资源消耗。</v>
          </cell>
          <cell r="F61" t="str">
            <v>次</v>
          </cell>
        </row>
        <row r="61">
          <cell r="H61">
            <v>5000</v>
          </cell>
        </row>
        <row r="62">
          <cell r="B62" t="str">
            <v>016200000870000T</v>
          </cell>
          <cell r="C62" t="str">
            <v>睾丸再造（成形）费</v>
          </cell>
          <cell r="D62" t="str">
            <v>通过整形手术方式改善睾丸大小和整体外观，满足患者需求。</v>
          </cell>
          <cell r="E62" t="str">
            <v>所定价格涵盖手术计划、术区准备、消毒、切开、修整、止血、缝合等步骤所需人力资源和基本物质资源消耗。</v>
          </cell>
          <cell r="F62" t="str">
            <v>单侧</v>
          </cell>
        </row>
        <row r="62">
          <cell r="H62">
            <v>6000</v>
          </cell>
        </row>
        <row r="63">
          <cell r="B63" t="str">
            <v>016200000890000T</v>
          </cell>
          <cell r="C63" t="str">
            <v>尿道整形费</v>
          </cell>
          <cell r="D63" t="str">
            <v>通过整形手术方式改善尿道形态，满足患者需求。</v>
          </cell>
          <cell r="E63" t="str">
            <v>所定价格涵盖手术计划、术区准备、消毒、切开、修整、止血、缝合等步骤所需人力资源和基本物质资源消耗。</v>
          </cell>
          <cell r="F63" t="str">
            <v>次</v>
          </cell>
        </row>
        <row r="63">
          <cell r="H63">
            <v>5500</v>
          </cell>
        </row>
        <row r="64">
          <cell r="B64" t="str">
            <v>011106000030000</v>
          </cell>
          <cell r="C64" t="str">
            <v>会诊费（院外）-省外专家</v>
          </cell>
        </row>
        <row r="64">
          <cell r="F64" t="str">
            <v>学科·次</v>
          </cell>
        </row>
        <row r="64">
          <cell r="H64">
            <v>3000</v>
          </cell>
        </row>
        <row r="65">
          <cell r="B65" t="str">
            <v>003114000340000-311400034
（311400034）</v>
          </cell>
          <cell r="C65" t="str">
            <v>激光脱毛术</v>
          </cell>
        </row>
        <row r="65">
          <cell r="F65" t="str">
            <v>0.1cm2</v>
          </cell>
        </row>
        <row r="65">
          <cell r="H65">
            <v>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view="pageBreakPreview" zoomScaleNormal="100" topLeftCell="A45" workbookViewId="0">
      <selection activeCell="B38" sqref="B38"/>
    </sheetView>
  </sheetViews>
  <sheetFormatPr defaultColWidth="9" defaultRowHeight="13.5"/>
  <cols>
    <col min="1" max="1" width="5.75" customWidth="1"/>
    <col min="2" max="2" width="16" customWidth="1"/>
    <col min="3" max="3" width="28.875" customWidth="1"/>
    <col min="4" max="4" width="7.625" customWidth="1"/>
    <col min="5" max="5" width="15.25" customWidth="1"/>
    <col min="6" max="6" width="23" customWidth="1"/>
    <col min="7" max="7" width="6.875" customWidth="1"/>
    <col min="8" max="8" width="21.125" customWidth="1"/>
    <col min="9" max="9" width="7.75" customWidth="1"/>
  </cols>
  <sheetData>
    <row r="1" ht="20.25" spans="1:9">
      <c r="A1" s="1" t="s">
        <v>0</v>
      </c>
      <c r="B1" s="1"/>
      <c r="C1" s="2"/>
      <c r="D1" s="2"/>
      <c r="E1" s="2"/>
      <c r="F1" s="2"/>
      <c r="G1" s="11"/>
      <c r="H1" s="12"/>
      <c r="I1" s="12"/>
    </row>
    <row r="2" ht="24" spans="1:9">
      <c r="A2" s="3" t="s">
        <v>1</v>
      </c>
      <c r="B2" s="3"/>
      <c r="C2" s="3"/>
      <c r="D2" s="3"/>
      <c r="E2" s="3"/>
      <c r="F2" s="3"/>
      <c r="G2" s="3"/>
      <c r="H2" s="3"/>
      <c r="I2" s="3"/>
    </row>
    <row r="3" ht="18.75" spans="1:9">
      <c r="A3" s="4"/>
      <c r="B3" s="4"/>
      <c r="C3" s="4"/>
      <c r="D3" s="4"/>
      <c r="E3" s="4"/>
      <c r="F3" s="4"/>
      <c r="G3" s="4"/>
      <c r="H3" s="4"/>
      <c r="I3" s="16" t="s">
        <v>2</v>
      </c>
    </row>
    <row r="4" ht="34" customHeight="1" spans="1:9">
      <c r="A4" s="5" t="s">
        <v>3</v>
      </c>
      <c r="B4" s="5" t="s">
        <v>4</v>
      </c>
      <c r="C4" s="5" t="s">
        <v>5</v>
      </c>
      <c r="D4" s="5" t="s">
        <v>6</v>
      </c>
      <c r="E4" s="5" t="s">
        <v>7</v>
      </c>
      <c r="F4" s="5" t="s">
        <v>8</v>
      </c>
      <c r="G4" s="5" t="s">
        <v>9</v>
      </c>
      <c r="H4" s="5" t="s">
        <v>10</v>
      </c>
      <c r="I4" s="17" t="s">
        <v>11</v>
      </c>
    </row>
    <row r="5" ht="56" customHeight="1" spans="1:9">
      <c r="A5" s="6">
        <v>1</v>
      </c>
      <c r="B5" s="7" t="s">
        <v>12</v>
      </c>
      <c r="C5" s="8" t="s">
        <v>13</v>
      </c>
      <c r="D5" s="9" t="s">
        <v>14</v>
      </c>
      <c r="E5" s="8" t="s">
        <v>15</v>
      </c>
      <c r="F5" s="8" t="s">
        <v>16</v>
      </c>
      <c r="G5" s="9" t="s">
        <v>17</v>
      </c>
      <c r="H5" s="8" t="s">
        <v>18</v>
      </c>
      <c r="I5" s="18">
        <f>VLOOKUP(B:B,[1]附件1!$B:$H,7,FALSE)</f>
        <v>30</v>
      </c>
    </row>
    <row r="6" ht="55" customHeight="1" spans="1:9">
      <c r="A6" s="6">
        <v>2</v>
      </c>
      <c r="B6" s="7" t="s">
        <v>19</v>
      </c>
      <c r="C6" s="8" t="s">
        <v>20</v>
      </c>
      <c r="D6" s="9" t="s">
        <v>14</v>
      </c>
      <c r="E6" s="8" t="s">
        <v>21</v>
      </c>
      <c r="F6" s="8" t="s">
        <v>16</v>
      </c>
      <c r="G6" s="9" t="s">
        <v>22</v>
      </c>
      <c r="H6" s="8" t="s">
        <v>18</v>
      </c>
      <c r="I6" s="18">
        <f>VLOOKUP(B:B,[1]附件1!$B:$H,7,FALSE)</f>
        <v>30</v>
      </c>
    </row>
    <row r="7" ht="56" customHeight="1" spans="1:9">
      <c r="A7" s="6">
        <v>3</v>
      </c>
      <c r="B7" s="7" t="s">
        <v>23</v>
      </c>
      <c r="C7" s="8" t="s">
        <v>24</v>
      </c>
      <c r="D7" s="9" t="s">
        <v>14</v>
      </c>
      <c r="E7" s="8" t="s">
        <v>25</v>
      </c>
      <c r="F7" s="8" t="s">
        <v>16</v>
      </c>
      <c r="G7" s="9" t="s">
        <v>22</v>
      </c>
      <c r="H7" s="8" t="s">
        <v>18</v>
      </c>
      <c r="I7" s="18">
        <f>VLOOKUP(B:B,[1]附件1!$B:$H,7,FALSE)</f>
        <v>30</v>
      </c>
    </row>
    <row r="8" ht="57" customHeight="1" spans="1:9">
      <c r="A8" s="6">
        <v>4</v>
      </c>
      <c r="B8" s="7" t="s">
        <v>26</v>
      </c>
      <c r="C8" s="8" t="s">
        <v>27</v>
      </c>
      <c r="D8" s="9" t="s">
        <v>14</v>
      </c>
      <c r="E8" s="8" t="s">
        <v>28</v>
      </c>
      <c r="F8" s="8" t="s">
        <v>16</v>
      </c>
      <c r="G8" s="9" t="s">
        <v>22</v>
      </c>
      <c r="H8" s="8" t="s">
        <v>18</v>
      </c>
      <c r="I8" s="18">
        <f>VLOOKUP(B:B,[1]附件1!$B:$H,7,FALSE)</f>
        <v>30</v>
      </c>
    </row>
    <row r="9" ht="58" customHeight="1" spans="1:9">
      <c r="A9" s="6">
        <v>5</v>
      </c>
      <c r="B9" s="7" t="s">
        <v>29</v>
      </c>
      <c r="C9" s="8" t="s">
        <v>30</v>
      </c>
      <c r="D9" s="9" t="s">
        <v>31</v>
      </c>
      <c r="E9" s="8" t="s">
        <v>32</v>
      </c>
      <c r="F9" s="8" t="s">
        <v>33</v>
      </c>
      <c r="G9" s="9" t="s">
        <v>34</v>
      </c>
      <c r="H9" s="8" t="s">
        <v>35</v>
      </c>
      <c r="I9" s="18">
        <f>VLOOKUP(B:B,[1]附件1!$B:$H,7,FALSE)</f>
        <v>1000</v>
      </c>
    </row>
    <row r="10" ht="57" customHeight="1" spans="1:9">
      <c r="A10" s="6">
        <v>6</v>
      </c>
      <c r="B10" s="7" t="s">
        <v>36</v>
      </c>
      <c r="C10" s="8" t="s">
        <v>37</v>
      </c>
      <c r="D10" s="9" t="s">
        <v>31</v>
      </c>
      <c r="E10" s="8" t="s">
        <v>38</v>
      </c>
      <c r="F10" s="8" t="s">
        <v>39</v>
      </c>
      <c r="G10" s="9" t="s">
        <v>34</v>
      </c>
      <c r="H10" s="8" t="s">
        <v>40</v>
      </c>
      <c r="I10" s="18">
        <f>VLOOKUP(B:B,[1]附件1!$B:$H,7,FALSE)</f>
        <v>4800</v>
      </c>
    </row>
    <row r="11" ht="67" customHeight="1" spans="1:9">
      <c r="A11" s="6">
        <v>7</v>
      </c>
      <c r="B11" s="7" t="s">
        <v>41</v>
      </c>
      <c r="C11" s="8" t="s">
        <v>42</v>
      </c>
      <c r="D11" s="9" t="s">
        <v>31</v>
      </c>
      <c r="E11" s="8" t="s">
        <v>43</v>
      </c>
      <c r="F11" s="8" t="s">
        <v>44</v>
      </c>
      <c r="G11" s="9" t="s">
        <v>45</v>
      </c>
      <c r="H11" s="8" t="s">
        <v>46</v>
      </c>
      <c r="I11" s="18">
        <f>VLOOKUP(B:B,[1]附件1!$B:$H,7,FALSE)</f>
        <v>7500</v>
      </c>
    </row>
    <row r="12" ht="79" customHeight="1" spans="1:9">
      <c r="A12" s="6">
        <v>8</v>
      </c>
      <c r="B12" s="7" t="s">
        <v>47</v>
      </c>
      <c r="C12" s="8" t="s">
        <v>48</v>
      </c>
      <c r="D12" s="9" t="s">
        <v>31</v>
      </c>
      <c r="E12" s="8" t="s">
        <v>49</v>
      </c>
      <c r="F12" s="8" t="s">
        <v>50</v>
      </c>
      <c r="G12" s="9" t="s">
        <v>51</v>
      </c>
      <c r="H12" s="8"/>
      <c r="I12" s="18">
        <f>VLOOKUP(B:B,[1]附件1!$B:$H,7,FALSE)</f>
        <v>4300</v>
      </c>
    </row>
    <row r="13" ht="75" customHeight="1" spans="1:9">
      <c r="A13" s="6">
        <v>9</v>
      </c>
      <c r="B13" s="7" t="s">
        <v>52</v>
      </c>
      <c r="C13" s="8" t="s">
        <v>53</v>
      </c>
      <c r="D13" s="9" t="s">
        <v>31</v>
      </c>
      <c r="E13" s="8" t="s">
        <v>54</v>
      </c>
      <c r="F13" s="8" t="s">
        <v>50</v>
      </c>
      <c r="G13" s="9" t="s">
        <v>51</v>
      </c>
      <c r="H13" s="13"/>
      <c r="I13" s="18">
        <f>VLOOKUP(B:B,[1]附件1!$B:$H,7,FALSE)</f>
        <v>3700</v>
      </c>
    </row>
    <row r="14" ht="64" customHeight="1" spans="1:9">
      <c r="A14" s="6">
        <v>10</v>
      </c>
      <c r="B14" s="7" t="s">
        <v>55</v>
      </c>
      <c r="C14" s="8" t="s">
        <v>56</v>
      </c>
      <c r="D14" s="9" t="s">
        <v>31</v>
      </c>
      <c r="E14" s="8" t="s">
        <v>57</v>
      </c>
      <c r="F14" s="8" t="s">
        <v>58</v>
      </c>
      <c r="G14" s="9" t="s">
        <v>59</v>
      </c>
      <c r="H14" s="8"/>
      <c r="I14" s="18">
        <f>VLOOKUP(B:B,[1]附件1!$B:$H,7,FALSE)</f>
        <v>1350</v>
      </c>
    </row>
    <row r="15" ht="75" customHeight="1" spans="1:9">
      <c r="A15" s="6">
        <v>11</v>
      </c>
      <c r="B15" s="7" t="s">
        <v>60</v>
      </c>
      <c r="C15" s="8" t="s">
        <v>61</v>
      </c>
      <c r="D15" s="9" t="s">
        <v>31</v>
      </c>
      <c r="E15" s="8" t="s">
        <v>62</v>
      </c>
      <c r="F15" s="8" t="s">
        <v>63</v>
      </c>
      <c r="G15" s="9" t="s">
        <v>51</v>
      </c>
      <c r="H15" s="8"/>
      <c r="I15" s="18">
        <f>VLOOKUP(B:B,[1]附件1!$B:$H,7,FALSE)</f>
        <v>4000</v>
      </c>
    </row>
    <row r="16" ht="75" customHeight="1" spans="1:9">
      <c r="A16" s="6">
        <v>12</v>
      </c>
      <c r="B16" s="7" t="s">
        <v>64</v>
      </c>
      <c r="C16" s="8" t="s">
        <v>65</v>
      </c>
      <c r="D16" s="9" t="s">
        <v>31</v>
      </c>
      <c r="E16" s="8" t="s">
        <v>66</v>
      </c>
      <c r="F16" s="8" t="s">
        <v>63</v>
      </c>
      <c r="G16" s="9" t="s">
        <v>51</v>
      </c>
      <c r="H16" s="8" t="s">
        <v>67</v>
      </c>
      <c r="I16" s="18">
        <f>VLOOKUP(B:B,[1]附件1!$B:$H,7,FALSE)</f>
        <v>4000</v>
      </c>
    </row>
    <row r="17" ht="24" spans="1:9">
      <c r="A17" s="6" t="s">
        <v>68</v>
      </c>
      <c r="B17" s="7" t="s">
        <v>69</v>
      </c>
      <c r="C17" s="8" t="s">
        <v>70</v>
      </c>
      <c r="D17" s="9" t="s">
        <v>31</v>
      </c>
      <c r="E17" s="8"/>
      <c r="F17" s="8"/>
      <c r="G17" s="9" t="s">
        <v>51</v>
      </c>
      <c r="H17" s="8"/>
      <c r="I17" s="18">
        <f>VLOOKUP(B:B,[1]附件1!$B:$H,7,FALSE)</f>
        <v>4000</v>
      </c>
    </row>
    <row r="18" ht="65" customHeight="1" spans="1:9">
      <c r="A18" s="6">
        <v>13</v>
      </c>
      <c r="B18" s="7" t="s">
        <v>71</v>
      </c>
      <c r="C18" s="8" t="s">
        <v>72</v>
      </c>
      <c r="D18" s="9" t="s">
        <v>31</v>
      </c>
      <c r="E18" s="8" t="s">
        <v>73</v>
      </c>
      <c r="F18" s="8" t="s">
        <v>74</v>
      </c>
      <c r="G18" s="9" t="s">
        <v>75</v>
      </c>
      <c r="H18" s="8" t="s">
        <v>76</v>
      </c>
      <c r="I18" s="18">
        <f>VLOOKUP(B:B,[1]附件1!$B:$H,7,FALSE)</f>
        <v>6000</v>
      </c>
    </row>
    <row r="19" ht="24" spans="1:9">
      <c r="A19" s="6" t="s">
        <v>68</v>
      </c>
      <c r="B19" s="7" t="s">
        <v>77</v>
      </c>
      <c r="C19" s="8" t="s">
        <v>78</v>
      </c>
      <c r="D19" s="9" t="s">
        <v>31</v>
      </c>
      <c r="E19" s="8"/>
      <c r="F19" s="8"/>
      <c r="G19" s="9" t="s">
        <v>75</v>
      </c>
      <c r="H19" s="13"/>
      <c r="I19" s="18">
        <f>VLOOKUP(B:B,[1]附件1!$B:$H,7,FALSE)</f>
        <v>3000</v>
      </c>
    </row>
    <row r="20" ht="63" customHeight="1" spans="1:9">
      <c r="A20" s="6">
        <v>14</v>
      </c>
      <c r="B20" s="7" t="s">
        <v>79</v>
      </c>
      <c r="C20" s="8" t="s">
        <v>80</v>
      </c>
      <c r="D20" s="9" t="s">
        <v>31</v>
      </c>
      <c r="E20" s="8" t="s">
        <v>81</v>
      </c>
      <c r="F20" s="8" t="s">
        <v>74</v>
      </c>
      <c r="G20" s="9" t="s">
        <v>51</v>
      </c>
      <c r="H20" s="8"/>
      <c r="I20" s="18">
        <f>VLOOKUP(B:B,[1]附件1!$B:$H,7,FALSE)</f>
        <v>8000</v>
      </c>
    </row>
    <row r="21" ht="67" customHeight="1" spans="1:9">
      <c r="A21" s="6">
        <v>15</v>
      </c>
      <c r="B21" s="7" t="s">
        <v>82</v>
      </c>
      <c r="C21" s="8" t="s">
        <v>83</v>
      </c>
      <c r="D21" s="9" t="s">
        <v>31</v>
      </c>
      <c r="E21" s="8" t="s">
        <v>84</v>
      </c>
      <c r="F21" s="8" t="s">
        <v>85</v>
      </c>
      <c r="G21" s="9" t="s">
        <v>51</v>
      </c>
      <c r="H21" s="8"/>
      <c r="I21" s="18">
        <f>VLOOKUP(B:B,[1]附件1!$B:$H,7,FALSE)</f>
        <v>12000</v>
      </c>
    </row>
    <row r="22" ht="70" customHeight="1" spans="1:9">
      <c r="A22" s="6">
        <v>16</v>
      </c>
      <c r="B22" s="7" t="s">
        <v>86</v>
      </c>
      <c r="C22" s="8" t="s">
        <v>87</v>
      </c>
      <c r="D22" s="9" t="s">
        <v>31</v>
      </c>
      <c r="E22" s="8" t="s">
        <v>88</v>
      </c>
      <c r="F22" s="8" t="s">
        <v>85</v>
      </c>
      <c r="G22" s="9" t="s">
        <v>75</v>
      </c>
      <c r="H22" s="8" t="s">
        <v>89</v>
      </c>
      <c r="I22" s="18">
        <f>VLOOKUP(B:B,[1]附件1!$B:$H,7,FALSE)</f>
        <v>9500</v>
      </c>
    </row>
    <row r="23" ht="75" customHeight="1" spans="1:9">
      <c r="A23" s="6">
        <v>17</v>
      </c>
      <c r="B23" s="7" t="s">
        <v>90</v>
      </c>
      <c r="C23" s="8" t="s">
        <v>91</v>
      </c>
      <c r="D23" s="9" t="s">
        <v>31</v>
      </c>
      <c r="E23" s="8" t="s">
        <v>92</v>
      </c>
      <c r="F23" s="8" t="s">
        <v>93</v>
      </c>
      <c r="G23" s="9" t="s">
        <v>75</v>
      </c>
      <c r="H23" s="8" t="s">
        <v>94</v>
      </c>
      <c r="I23" s="18">
        <f>VLOOKUP(B:B,[1]附件1!$B:$H,7,FALSE)</f>
        <v>8000</v>
      </c>
    </row>
    <row r="24" ht="61" customHeight="1" spans="1:9">
      <c r="A24" s="6">
        <v>18</v>
      </c>
      <c r="B24" s="7" t="s">
        <v>95</v>
      </c>
      <c r="C24" s="8" t="s">
        <v>96</v>
      </c>
      <c r="D24" s="9" t="s">
        <v>31</v>
      </c>
      <c r="E24" s="8" t="s">
        <v>97</v>
      </c>
      <c r="F24" s="8" t="s">
        <v>98</v>
      </c>
      <c r="G24" s="9" t="s">
        <v>99</v>
      </c>
      <c r="H24" s="8"/>
      <c r="I24" s="18">
        <f>VLOOKUP(B:B,[1]附件1!$B:$H,7,FALSE)</f>
        <v>4500</v>
      </c>
    </row>
    <row r="25" ht="57" customHeight="1" spans="1:9">
      <c r="A25" s="6">
        <v>19</v>
      </c>
      <c r="B25" s="7" t="s">
        <v>100</v>
      </c>
      <c r="C25" s="8" t="s">
        <v>101</v>
      </c>
      <c r="D25" s="9" t="s">
        <v>31</v>
      </c>
      <c r="E25" s="8" t="s">
        <v>102</v>
      </c>
      <c r="F25" s="8" t="s">
        <v>103</v>
      </c>
      <c r="G25" s="9" t="s">
        <v>51</v>
      </c>
      <c r="H25" s="8"/>
      <c r="I25" s="18">
        <f>VLOOKUP(B:B,[1]附件1!$B:$H,7,FALSE)</f>
        <v>3000</v>
      </c>
    </row>
    <row r="26" ht="67" customHeight="1" spans="1:9">
      <c r="A26" s="6">
        <v>20</v>
      </c>
      <c r="B26" s="7" t="s">
        <v>104</v>
      </c>
      <c r="C26" s="8" t="s">
        <v>105</v>
      </c>
      <c r="D26" s="9" t="s">
        <v>31</v>
      </c>
      <c r="E26" s="8" t="s">
        <v>106</v>
      </c>
      <c r="F26" s="8" t="s">
        <v>107</v>
      </c>
      <c r="G26" s="9" t="s">
        <v>51</v>
      </c>
      <c r="H26" s="8" t="s">
        <v>108</v>
      </c>
      <c r="I26" s="18">
        <f>VLOOKUP(B:B,[1]附件1!$B:$H,7,FALSE)</f>
        <v>2500</v>
      </c>
    </row>
    <row r="27" ht="66" customHeight="1" spans="1:9">
      <c r="A27" s="6">
        <v>21</v>
      </c>
      <c r="B27" s="7" t="s">
        <v>109</v>
      </c>
      <c r="C27" s="8" t="s">
        <v>110</v>
      </c>
      <c r="D27" s="9" t="s">
        <v>31</v>
      </c>
      <c r="E27" s="8" t="s">
        <v>111</v>
      </c>
      <c r="F27" s="8" t="s">
        <v>112</v>
      </c>
      <c r="G27" s="9" t="s">
        <v>51</v>
      </c>
      <c r="H27" s="8"/>
      <c r="I27" s="18">
        <f>VLOOKUP(B:B,[1]附件1!$B:$H,7,FALSE)</f>
        <v>9000</v>
      </c>
    </row>
    <row r="28" ht="70" customHeight="1" spans="1:9">
      <c r="A28" s="6">
        <v>22</v>
      </c>
      <c r="B28" s="7" t="s">
        <v>113</v>
      </c>
      <c r="C28" s="8" t="s">
        <v>114</v>
      </c>
      <c r="D28" s="9" t="s">
        <v>31</v>
      </c>
      <c r="E28" s="8" t="s">
        <v>115</v>
      </c>
      <c r="F28" s="8" t="s">
        <v>116</v>
      </c>
      <c r="G28" s="9" t="s">
        <v>51</v>
      </c>
      <c r="H28" s="8" t="s">
        <v>117</v>
      </c>
      <c r="I28" s="18">
        <f>VLOOKUP(B:B,[1]附件1!$B:$H,7,FALSE)</f>
        <v>13500</v>
      </c>
    </row>
    <row r="29" ht="69" customHeight="1" spans="1:9">
      <c r="A29" s="6">
        <v>23</v>
      </c>
      <c r="B29" s="7" t="s">
        <v>118</v>
      </c>
      <c r="C29" s="8" t="s">
        <v>119</v>
      </c>
      <c r="D29" s="9" t="s">
        <v>31</v>
      </c>
      <c r="E29" s="8" t="s">
        <v>120</v>
      </c>
      <c r="F29" s="8" t="s">
        <v>121</v>
      </c>
      <c r="G29" s="9" t="s">
        <v>51</v>
      </c>
      <c r="H29" s="8" t="s">
        <v>122</v>
      </c>
      <c r="I29" s="18">
        <f>VLOOKUP(B:B,[1]附件1!$B:$H,7,FALSE)</f>
        <v>9000</v>
      </c>
    </row>
    <row r="30" ht="57" customHeight="1" spans="1:9">
      <c r="A30" s="6">
        <v>24</v>
      </c>
      <c r="B30" s="7" t="s">
        <v>123</v>
      </c>
      <c r="C30" s="8" t="s">
        <v>124</v>
      </c>
      <c r="D30" s="9" t="s">
        <v>31</v>
      </c>
      <c r="E30" s="8" t="s">
        <v>125</v>
      </c>
      <c r="F30" s="8" t="s">
        <v>126</v>
      </c>
      <c r="G30" s="9" t="s">
        <v>51</v>
      </c>
      <c r="H30" s="8" t="s">
        <v>127</v>
      </c>
      <c r="I30" s="18">
        <f>VLOOKUP(B:B,[1]附件1!$B:$H,7,FALSE)</f>
        <v>3600</v>
      </c>
    </row>
    <row r="31" ht="27" customHeight="1" spans="1:9">
      <c r="A31" s="6" t="s">
        <v>68</v>
      </c>
      <c r="B31" s="7" t="s">
        <v>128</v>
      </c>
      <c r="C31" s="8" t="s">
        <v>129</v>
      </c>
      <c r="D31" s="9" t="s">
        <v>31</v>
      </c>
      <c r="E31" s="8"/>
      <c r="F31" s="13"/>
      <c r="G31" s="9" t="s">
        <v>51</v>
      </c>
      <c r="H31" s="8"/>
      <c r="I31" s="18">
        <f>VLOOKUP(B:B,[1]附件1!$B:$H,7,FALSE)</f>
        <v>1800</v>
      </c>
    </row>
    <row r="32" ht="60" customHeight="1" spans="1:9">
      <c r="A32" s="6">
        <v>25</v>
      </c>
      <c r="B32" s="7" t="s">
        <v>130</v>
      </c>
      <c r="C32" s="8" t="s">
        <v>131</v>
      </c>
      <c r="D32" s="9" t="s">
        <v>31</v>
      </c>
      <c r="E32" s="8" t="s">
        <v>132</v>
      </c>
      <c r="F32" s="8" t="s">
        <v>133</v>
      </c>
      <c r="G32" s="9" t="s">
        <v>51</v>
      </c>
      <c r="H32" s="8"/>
      <c r="I32" s="18">
        <f>VLOOKUP(B:B,[1]附件1!$B:$H,7,FALSE)</f>
        <v>3600</v>
      </c>
    </row>
    <row r="33" ht="63" customHeight="1" spans="1:9">
      <c r="A33" s="6">
        <v>26</v>
      </c>
      <c r="B33" s="7" t="s">
        <v>134</v>
      </c>
      <c r="C33" s="8" t="s">
        <v>135</v>
      </c>
      <c r="D33" s="9" t="s">
        <v>31</v>
      </c>
      <c r="E33" s="8" t="s">
        <v>136</v>
      </c>
      <c r="F33" s="8" t="s">
        <v>137</v>
      </c>
      <c r="G33" s="9" t="s">
        <v>51</v>
      </c>
      <c r="H33" s="8"/>
      <c r="I33" s="18">
        <f>VLOOKUP(B:B,[1]附件1!$B:$H,7,FALSE)</f>
        <v>3600</v>
      </c>
    </row>
    <row r="34" ht="67" customHeight="1" spans="1:9">
      <c r="A34" s="6">
        <v>27</v>
      </c>
      <c r="B34" s="7" t="s">
        <v>138</v>
      </c>
      <c r="C34" s="8" t="s">
        <v>139</v>
      </c>
      <c r="D34" s="9" t="s">
        <v>31</v>
      </c>
      <c r="E34" s="8" t="s">
        <v>140</v>
      </c>
      <c r="F34" s="8" t="s">
        <v>107</v>
      </c>
      <c r="G34" s="9" t="s">
        <v>51</v>
      </c>
      <c r="H34" s="8" t="s">
        <v>141</v>
      </c>
      <c r="I34" s="18">
        <f>VLOOKUP(B:B,[1]附件1!$B:$H,7,FALSE)</f>
        <v>5000</v>
      </c>
    </row>
    <row r="35" ht="24" spans="1:9">
      <c r="A35" s="6" t="s">
        <v>68</v>
      </c>
      <c r="B35" s="7" t="s">
        <v>142</v>
      </c>
      <c r="C35" s="8" t="s">
        <v>143</v>
      </c>
      <c r="D35" s="9" t="s">
        <v>31</v>
      </c>
      <c r="E35" s="8"/>
      <c r="F35" s="13"/>
      <c r="G35" s="9" t="s">
        <v>51</v>
      </c>
      <c r="H35" s="8"/>
      <c r="I35" s="18">
        <f>VLOOKUP(B:B,[1]附件1!$B:$H,7,FALSE)</f>
        <v>3000</v>
      </c>
    </row>
    <row r="36" ht="76" customHeight="1" spans="1:9">
      <c r="A36" s="6">
        <v>28</v>
      </c>
      <c r="B36" s="7" t="s">
        <v>144</v>
      </c>
      <c r="C36" s="8" t="s">
        <v>145</v>
      </c>
      <c r="D36" s="9" t="s">
        <v>31</v>
      </c>
      <c r="E36" s="8" t="s">
        <v>146</v>
      </c>
      <c r="F36" s="8" t="s">
        <v>147</v>
      </c>
      <c r="G36" s="9" t="s">
        <v>51</v>
      </c>
      <c r="H36" s="8"/>
      <c r="I36" s="18">
        <f>VLOOKUP(B:B,[1]附件1!$B:$H,7,FALSE)</f>
        <v>7000</v>
      </c>
    </row>
    <row r="37" ht="33" customHeight="1" spans="1:9">
      <c r="A37" s="6" t="s">
        <v>68</v>
      </c>
      <c r="B37" s="7" t="s">
        <v>148</v>
      </c>
      <c r="C37" s="8" t="s">
        <v>149</v>
      </c>
      <c r="D37" s="9" t="s">
        <v>31</v>
      </c>
      <c r="E37" s="8"/>
      <c r="F37" s="13"/>
      <c r="G37" s="9" t="s">
        <v>51</v>
      </c>
      <c r="H37" s="13"/>
      <c r="I37" s="18">
        <f>VLOOKUP(B:B,[1]附件1!$B:$H,7,FALSE)</f>
        <v>4500</v>
      </c>
    </row>
    <row r="38" ht="33" customHeight="1" spans="1:9">
      <c r="A38" s="6" t="s">
        <v>68</v>
      </c>
      <c r="B38" s="7" t="s">
        <v>150</v>
      </c>
      <c r="C38" s="8" t="s">
        <v>151</v>
      </c>
      <c r="D38" s="9" t="s">
        <v>31</v>
      </c>
      <c r="E38" s="8"/>
      <c r="F38" s="13"/>
      <c r="G38" s="9" t="s">
        <v>51</v>
      </c>
      <c r="H38" s="13"/>
      <c r="I38" s="18">
        <f>VLOOKUP(B:B,[1]附件1!$B:$H,7,FALSE)</f>
        <v>4500</v>
      </c>
    </row>
    <row r="39" ht="33" customHeight="1" spans="1:9">
      <c r="A39" s="6" t="s">
        <v>68</v>
      </c>
      <c r="B39" s="7" t="s">
        <v>152</v>
      </c>
      <c r="C39" s="8" t="s">
        <v>153</v>
      </c>
      <c r="D39" s="9" t="s">
        <v>31</v>
      </c>
      <c r="E39" s="8"/>
      <c r="F39" s="13"/>
      <c r="G39" s="9" t="s">
        <v>51</v>
      </c>
      <c r="H39" s="13"/>
      <c r="I39" s="18">
        <f>VLOOKUP(B:B,[1]附件1!$B:$H,7,FALSE)</f>
        <v>4500</v>
      </c>
    </row>
    <row r="40" ht="71" customHeight="1" spans="1:9">
      <c r="A40" s="6">
        <v>29</v>
      </c>
      <c r="B40" s="7" t="s">
        <v>154</v>
      </c>
      <c r="C40" s="8" t="s">
        <v>155</v>
      </c>
      <c r="D40" s="9" t="s">
        <v>31</v>
      </c>
      <c r="E40" s="8" t="s">
        <v>156</v>
      </c>
      <c r="F40" s="8" t="s">
        <v>157</v>
      </c>
      <c r="G40" s="9" t="s">
        <v>51</v>
      </c>
      <c r="H40" s="8" t="s">
        <v>158</v>
      </c>
      <c r="I40" s="18">
        <f>VLOOKUP(B:B,[1]附件1!$B:$H,7,FALSE)</f>
        <v>9000</v>
      </c>
    </row>
    <row r="41" ht="31" customHeight="1" spans="1:9">
      <c r="A41" s="6" t="s">
        <v>68</v>
      </c>
      <c r="B41" s="7" t="s">
        <v>159</v>
      </c>
      <c r="C41" s="8" t="s">
        <v>160</v>
      </c>
      <c r="D41" s="9" t="s">
        <v>31</v>
      </c>
      <c r="E41" s="8"/>
      <c r="F41" s="13"/>
      <c r="G41" s="9" t="s">
        <v>51</v>
      </c>
      <c r="H41" s="8"/>
      <c r="I41" s="18">
        <f>VLOOKUP(B:B,[1]附件1!$B:$H,7,FALSE)</f>
        <v>4500</v>
      </c>
    </row>
    <row r="42" ht="24" spans="1:9">
      <c r="A42" s="6" t="s">
        <v>68</v>
      </c>
      <c r="B42" s="7" t="s">
        <v>161</v>
      </c>
      <c r="C42" s="8" t="s">
        <v>162</v>
      </c>
      <c r="D42" s="9" t="s">
        <v>31</v>
      </c>
      <c r="E42" s="8"/>
      <c r="F42" s="13"/>
      <c r="G42" s="9" t="s">
        <v>51</v>
      </c>
      <c r="H42" s="8"/>
      <c r="I42" s="18">
        <f>VLOOKUP(B:B,[1]附件1!$B:$H,7,FALSE)</f>
        <v>4500</v>
      </c>
    </row>
    <row r="43" ht="32" customHeight="1" spans="1:9">
      <c r="A43" s="6" t="s">
        <v>68</v>
      </c>
      <c r="B43" s="7" t="s">
        <v>163</v>
      </c>
      <c r="C43" s="8" t="s">
        <v>164</v>
      </c>
      <c r="D43" s="9" t="s">
        <v>31</v>
      </c>
      <c r="E43" s="8"/>
      <c r="F43" s="13"/>
      <c r="G43" s="9" t="s">
        <v>51</v>
      </c>
      <c r="H43" s="8"/>
      <c r="I43" s="18">
        <f>VLOOKUP(B:B,[1]附件1!$B:$H,7,FALSE)</f>
        <v>4500</v>
      </c>
    </row>
    <row r="44" ht="32" customHeight="1" spans="1:9">
      <c r="A44" s="6" t="s">
        <v>68</v>
      </c>
      <c r="B44" s="7" t="s">
        <v>165</v>
      </c>
      <c r="C44" s="8" t="s">
        <v>166</v>
      </c>
      <c r="D44" s="9" t="s">
        <v>31</v>
      </c>
      <c r="E44" s="8"/>
      <c r="F44" s="13"/>
      <c r="G44" s="9" t="s">
        <v>51</v>
      </c>
      <c r="H44" s="8"/>
      <c r="I44" s="18">
        <f>VLOOKUP(B:B,[1]附件1!$B:$H,7,FALSE)</f>
        <v>9000</v>
      </c>
    </row>
    <row r="45" ht="66" customHeight="1" spans="1:9">
      <c r="A45" s="6">
        <v>30</v>
      </c>
      <c r="B45" s="7" t="s">
        <v>167</v>
      </c>
      <c r="C45" s="8" t="s">
        <v>168</v>
      </c>
      <c r="D45" s="9" t="s">
        <v>31</v>
      </c>
      <c r="E45" s="8" t="s">
        <v>169</v>
      </c>
      <c r="F45" s="8" t="s">
        <v>170</v>
      </c>
      <c r="G45" s="9" t="s">
        <v>51</v>
      </c>
      <c r="H45" s="8"/>
      <c r="I45" s="18">
        <f>VLOOKUP(B:B,[1]附件1!$B:$H,7,FALSE)</f>
        <v>25000</v>
      </c>
    </row>
    <row r="46" ht="24" spans="1:9">
      <c r="A46" s="6" t="s">
        <v>68</v>
      </c>
      <c r="B46" s="7" t="s">
        <v>171</v>
      </c>
      <c r="C46" s="8" t="s">
        <v>172</v>
      </c>
      <c r="D46" s="9" t="s">
        <v>31</v>
      </c>
      <c r="E46" s="8"/>
      <c r="F46" s="13"/>
      <c r="G46" s="9" t="s">
        <v>51</v>
      </c>
      <c r="H46" s="13"/>
      <c r="I46" s="18">
        <f>VLOOKUP(B:B,[1]附件1!$B:$H,7,FALSE)</f>
        <v>5500</v>
      </c>
    </row>
    <row r="47" ht="24" spans="1:9">
      <c r="A47" s="6" t="s">
        <v>68</v>
      </c>
      <c r="B47" s="7" t="s">
        <v>173</v>
      </c>
      <c r="C47" s="8" t="s">
        <v>174</v>
      </c>
      <c r="D47" s="9" t="s">
        <v>31</v>
      </c>
      <c r="E47" s="8"/>
      <c r="F47" s="13"/>
      <c r="G47" s="9" t="s">
        <v>51</v>
      </c>
      <c r="H47" s="13"/>
      <c r="I47" s="18">
        <f>VLOOKUP(B:B,[1]附件1!$B:$H,7,FALSE)</f>
        <v>5500</v>
      </c>
    </row>
    <row r="48" ht="24" spans="1:9">
      <c r="A48" s="6" t="s">
        <v>68</v>
      </c>
      <c r="B48" s="7" t="s">
        <v>175</v>
      </c>
      <c r="C48" s="8" t="s">
        <v>176</v>
      </c>
      <c r="D48" s="9" t="s">
        <v>31</v>
      </c>
      <c r="E48" s="8"/>
      <c r="F48" s="13"/>
      <c r="G48" s="9" t="s">
        <v>51</v>
      </c>
      <c r="H48" s="13"/>
      <c r="I48" s="18">
        <f>VLOOKUP(B:B,[1]附件1!$B:$H,7,FALSE)</f>
        <v>5500</v>
      </c>
    </row>
    <row r="49" ht="61" customHeight="1" spans="1:9">
      <c r="A49" s="6">
        <v>31</v>
      </c>
      <c r="B49" s="7" t="s">
        <v>177</v>
      </c>
      <c r="C49" s="8" t="s">
        <v>178</v>
      </c>
      <c r="D49" s="9" t="s">
        <v>31</v>
      </c>
      <c r="E49" s="8" t="s">
        <v>179</v>
      </c>
      <c r="F49" s="8" t="s">
        <v>180</v>
      </c>
      <c r="G49" s="9" t="s">
        <v>75</v>
      </c>
      <c r="H49" s="13"/>
      <c r="I49" s="18">
        <f>VLOOKUP(B:B,[1]附件1!$B:$H,7,FALSE)</f>
        <v>3800</v>
      </c>
    </row>
    <row r="50" spans="1:9">
      <c r="A50" s="6" t="s">
        <v>68</v>
      </c>
      <c r="B50" s="7" t="s">
        <v>181</v>
      </c>
      <c r="C50" s="8" t="s">
        <v>182</v>
      </c>
      <c r="D50" s="9" t="s">
        <v>31</v>
      </c>
      <c r="E50" s="8"/>
      <c r="F50" s="8"/>
      <c r="G50" s="9" t="s">
        <v>75</v>
      </c>
      <c r="H50" s="13"/>
      <c r="I50" s="18">
        <f>VLOOKUP(B:B,[1]附件1!$B:$H,7,FALSE)</f>
        <v>1900</v>
      </c>
    </row>
    <row r="51" ht="60" customHeight="1" spans="1:9">
      <c r="A51" s="6">
        <v>32</v>
      </c>
      <c r="B51" s="7" t="s">
        <v>183</v>
      </c>
      <c r="C51" s="8" t="s">
        <v>184</v>
      </c>
      <c r="D51" s="9" t="s">
        <v>31</v>
      </c>
      <c r="E51" s="8" t="s">
        <v>185</v>
      </c>
      <c r="F51" s="8" t="s">
        <v>180</v>
      </c>
      <c r="G51" s="9" t="s">
        <v>51</v>
      </c>
      <c r="H51" s="8" t="s">
        <v>186</v>
      </c>
      <c r="I51" s="18">
        <f>VLOOKUP(B:B,[1]附件1!$B:$H,7,FALSE)</f>
        <v>2850</v>
      </c>
    </row>
    <row r="52" spans="1:9">
      <c r="A52" s="6" t="s">
        <v>68</v>
      </c>
      <c r="B52" s="7" t="s">
        <v>187</v>
      </c>
      <c r="C52" s="8" t="s">
        <v>188</v>
      </c>
      <c r="D52" s="9" t="s">
        <v>31</v>
      </c>
      <c r="E52" s="8"/>
      <c r="F52" s="13"/>
      <c r="G52" s="9" t="s">
        <v>51</v>
      </c>
      <c r="H52" s="8"/>
      <c r="I52" s="18">
        <f>VLOOKUP(B:B,[1]附件1!$B:$H,7,FALSE)</f>
        <v>2850</v>
      </c>
    </row>
    <row r="53" ht="56" customHeight="1" spans="1:9">
      <c r="A53" s="6">
        <v>33</v>
      </c>
      <c r="B53" s="7" t="s">
        <v>189</v>
      </c>
      <c r="C53" s="8" t="s">
        <v>190</v>
      </c>
      <c r="D53" s="9" t="s">
        <v>31</v>
      </c>
      <c r="E53" s="8" t="s">
        <v>191</v>
      </c>
      <c r="F53" s="8" t="s">
        <v>180</v>
      </c>
      <c r="G53" s="9" t="s">
        <v>75</v>
      </c>
      <c r="H53" s="13"/>
      <c r="I53" s="18">
        <f>VLOOKUP(B:B,[1]附件1!$B:$H,7,FALSE)</f>
        <v>19000</v>
      </c>
    </row>
    <row r="54" ht="54" customHeight="1" spans="1:9">
      <c r="A54" s="6">
        <v>34</v>
      </c>
      <c r="B54" s="7" t="s">
        <v>192</v>
      </c>
      <c r="C54" s="8" t="s">
        <v>193</v>
      </c>
      <c r="D54" s="9" t="s">
        <v>31</v>
      </c>
      <c r="E54" s="8" t="s">
        <v>194</v>
      </c>
      <c r="F54" s="8" t="s">
        <v>195</v>
      </c>
      <c r="G54" s="9" t="s">
        <v>75</v>
      </c>
      <c r="H54" s="13"/>
      <c r="I54" s="18">
        <f>VLOOKUP(B:B,[1]附件1!$B:$H,7,FALSE)</f>
        <v>19000</v>
      </c>
    </row>
    <row r="55" ht="53" customHeight="1" spans="1:9">
      <c r="A55" s="6">
        <v>35</v>
      </c>
      <c r="B55" s="7" t="s">
        <v>196</v>
      </c>
      <c r="C55" s="8" t="s">
        <v>197</v>
      </c>
      <c r="D55" s="9" t="s">
        <v>31</v>
      </c>
      <c r="E55" s="8" t="s">
        <v>198</v>
      </c>
      <c r="F55" s="8" t="s">
        <v>180</v>
      </c>
      <c r="G55" s="9" t="s">
        <v>75</v>
      </c>
      <c r="H55" s="13"/>
      <c r="I55" s="18">
        <f>VLOOKUP(B:B,[1]附件1!$B:$H,7,FALSE)</f>
        <v>2850</v>
      </c>
    </row>
    <row r="56" spans="1:9">
      <c r="A56" s="6" t="s">
        <v>68</v>
      </c>
      <c r="B56" s="7" t="s">
        <v>199</v>
      </c>
      <c r="C56" s="8" t="s">
        <v>200</v>
      </c>
      <c r="D56" s="9" t="s">
        <v>31</v>
      </c>
      <c r="E56" s="8"/>
      <c r="F56" s="13"/>
      <c r="G56" s="9" t="s">
        <v>75</v>
      </c>
      <c r="H56" s="13"/>
      <c r="I56" s="18">
        <f>VLOOKUP(B:B,[1]附件1!$B:$H,7,FALSE)</f>
        <v>2850</v>
      </c>
    </row>
    <row r="57" ht="51" customHeight="1" spans="1:9">
      <c r="A57" s="6">
        <v>36</v>
      </c>
      <c r="B57" s="7" t="s">
        <v>201</v>
      </c>
      <c r="C57" s="8" t="s">
        <v>202</v>
      </c>
      <c r="D57" s="9" t="s">
        <v>31</v>
      </c>
      <c r="E57" s="8" t="s">
        <v>203</v>
      </c>
      <c r="F57" s="8" t="s">
        <v>195</v>
      </c>
      <c r="G57" s="9" t="s">
        <v>75</v>
      </c>
      <c r="H57" s="13"/>
      <c r="I57" s="18">
        <f>VLOOKUP(B:B,[1]附件1!$B:$H,7,FALSE)</f>
        <v>2850</v>
      </c>
    </row>
    <row r="58" spans="1:9">
      <c r="A58" s="6" t="s">
        <v>68</v>
      </c>
      <c r="B58" s="7" t="s">
        <v>204</v>
      </c>
      <c r="C58" s="8" t="s">
        <v>205</v>
      </c>
      <c r="D58" s="9" t="s">
        <v>31</v>
      </c>
      <c r="E58" s="8"/>
      <c r="F58" s="13"/>
      <c r="G58" s="9" t="s">
        <v>75</v>
      </c>
      <c r="H58" s="13"/>
      <c r="I58" s="18">
        <f>VLOOKUP(B:B,[1]附件1!$B:$H,7,FALSE)</f>
        <v>2850</v>
      </c>
    </row>
    <row r="59" ht="78" customHeight="1" spans="1:9">
      <c r="A59" s="6">
        <v>37</v>
      </c>
      <c r="B59" s="7" t="s">
        <v>206</v>
      </c>
      <c r="C59" s="8" t="s">
        <v>207</v>
      </c>
      <c r="D59" s="9" t="s">
        <v>31</v>
      </c>
      <c r="E59" s="8" t="s">
        <v>208</v>
      </c>
      <c r="F59" s="8" t="s">
        <v>209</v>
      </c>
      <c r="G59" s="9" t="s">
        <v>75</v>
      </c>
      <c r="H59" s="8"/>
      <c r="I59" s="18">
        <f>VLOOKUP(B:B,[1]附件1!$B:$H,7,FALSE)</f>
        <v>3000</v>
      </c>
    </row>
    <row r="60" ht="24" spans="1:9">
      <c r="A60" s="6" t="s">
        <v>68</v>
      </c>
      <c r="B60" s="7" t="s">
        <v>210</v>
      </c>
      <c r="C60" s="8" t="s">
        <v>211</v>
      </c>
      <c r="D60" s="9" t="s">
        <v>31</v>
      </c>
      <c r="E60" s="8"/>
      <c r="F60" s="13"/>
      <c r="G60" s="9" t="s">
        <v>75</v>
      </c>
      <c r="H60" s="13"/>
      <c r="I60" s="18">
        <f>VLOOKUP(B:B,[1]附件1!$B:$H,7,FALSE)</f>
        <v>3000</v>
      </c>
    </row>
    <row r="61" ht="57" customHeight="1" spans="1:9">
      <c r="A61" s="6">
        <v>38</v>
      </c>
      <c r="B61" s="7" t="s">
        <v>212</v>
      </c>
      <c r="C61" s="8" t="s">
        <v>213</v>
      </c>
      <c r="D61" s="9" t="s">
        <v>31</v>
      </c>
      <c r="E61" s="8" t="s">
        <v>214</v>
      </c>
      <c r="F61" s="8" t="s">
        <v>215</v>
      </c>
      <c r="G61" s="9" t="s">
        <v>75</v>
      </c>
      <c r="H61" s="8"/>
      <c r="I61" s="18">
        <f>VLOOKUP(B:B,[1]附件1!$B:$H,7,FALSE)</f>
        <v>5000</v>
      </c>
    </row>
    <row r="62" ht="60" customHeight="1" spans="1:9">
      <c r="A62" s="6">
        <v>39</v>
      </c>
      <c r="B62" s="7" t="s">
        <v>216</v>
      </c>
      <c r="C62" s="8" t="s">
        <v>217</v>
      </c>
      <c r="D62" s="9" t="s">
        <v>31</v>
      </c>
      <c r="E62" s="8" t="s">
        <v>218</v>
      </c>
      <c r="F62" s="8" t="s">
        <v>215</v>
      </c>
      <c r="G62" s="9" t="s">
        <v>51</v>
      </c>
      <c r="H62" s="8"/>
      <c r="I62" s="18">
        <f>VLOOKUP(B:B,[1]附件1!$B:$H,7,FALSE)</f>
        <v>6000</v>
      </c>
    </row>
    <row r="63" ht="63" customHeight="1" spans="1:9">
      <c r="A63" s="6">
        <v>40</v>
      </c>
      <c r="B63" s="7" t="s">
        <v>219</v>
      </c>
      <c r="C63" s="8" t="s">
        <v>220</v>
      </c>
      <c r="D63" s="9" t="s">
        <v>31</v>
      </c>
      <c r="E63" s="8" t="s">
        <v>221</v>
      </c>
      <c r="F63" s="8" t="s">
        <v>215</v>
      </c>
      <c r="G63" s="9" t="s">
        <v>75</v>
      </c>
      <c r="H63" s="9"/>
      <c r="I63" s="18">
        <f>VLOOKUP(B:B,[1]附件1!$B:$H,7,FALSE)</f>
        <v>5500</v>
      </c>
    </row>
    <row r="64" ht="39" customHeight="1" spans="1:9">
      <c r="A64" s="6">
        <v>41</v>
      </c>
      <c r="B64" s="10" t="s">
        <v>222</v>
      </c>
      <c r="C64" s="10" t="s">
        <v>223</v>
      </c>
      <c r="D64" s="9" t="s">
        <v>224</v>
      </c>
      <c r="E64" s="10"/>
      <c r="F64" s="10"/>
      <c r="G64" s="14" t="s">
        <v>225</v>
      </c>
      <c r="H64" s="15"/>
      <c r="I64" s="19">
        <v>3000</v>
      </c>
    </row>
    <row r="65" ht="39" customHeight="1" spans="1:9">
      <c r="A65" s="6">
        <v>42</v>
      </c>
      <c r="B65" s="20" t="s">
        <v>226</v>
      </c>
      <c r="C65" s="21" t="s">
        <v>227</v>
      </c>
      <c r="D65" s="22"/>
      <c r="E65" s="22"/>
      <c r="F65" s="22"/>
      <c r="G65" s="20" t="s">
        <v>228</v>
      </c>
      <c r="H65" s="22"/>
      <c r="I65" s="23">
        <v>30</v>
      </c>
    </row>
    <row r="66" ht="39" customHeight="1"/>
    <row r="67" ht="39" customHeight="1"/>
    <row r="68" ht="40" customHeight="1"/>
    <row r="69" ht="214" customHeight="1"/>
  </sheetData>
  <autoFilter ref="A4:I63">
    <extLst/>
  </autoFilter>
  <mergeCells count="1">
    <mergeCell ref="A2:I2"/>
  </mergeCells>
  <pageMargins left="0.751388888888889" right="0.751388888888889" top="1" bottom="1" header="0.5" footer="0.5"/>
  <pageSetup paperSize="9" firstPageNumber="2" orientation="landscape" useFirstPageNumber="1" horizontalDpi="600"/>
  <headerFooter differentFirst="1" differentOddEven="1">
    <oddFooter>&amp;R&amp;"宋体"&amp;14- &amp;P+1 -</oddFooter>
    <evenFooter>&amp;L&amp;"宋体"&amp;14- &amp;P+1 -</evenFooter>
    <firstFooter>&amp;R&amp;"宋体"&amp;14- 3 -</first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2015-06-10T10:19:00Z</dcterms:created>
  <dcterms:modified xsi:type="dcterms:W3CDTF">2026-01-07T11:09:23Z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FE43ACE57C341DBB46CA5D690CF33A2D</vt:lpwstr>
  </property>
</Properties>
</file>