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Sheet1!$A$1:$W$37</definedName>
  </definedNames>
  <calcPr calcId="144525"/>
</workbook>
</file>

<file path=xl/sharedStrings.xml><?xml version="1.0" encoding="utf-8"?>
<sst xmlns="http://schemas.openxmlformats.org/spreadsheetml/2006/main" count="1431" uniqueCount="894">
  <si>
    <t>2021年8月份县级及以上公立医院医保患者医疗费用部分指标一览表</t>
  </si>
  <si>
    <t>医院</t>
  </si>
  <si>
    <t>等级</t>
  </si>
  <si>
    <t>普通门诊</t>
  </si>
  <si>
    <t>住院</t>
  </si>
  <si>
    <t>就诊人次数</t>
  </si>
  <si>
    <t>次均费用
（元）</t>
  </si>
  <si>
    <t>次均药品
费用（元）</t>
  </si>
  <si>
    <t>次均检验检查费用</t>
  </si>
  <si>
    <t>次均住院
天数
（天）</t>
  </si>
  <si>
    <t>医保范围外
费用占比
（%）</t>
  </si>
  <si>
    <t>平均实际报销比例（%）</t>
  </si>
  <si>
    <t>同比增长（%）</t>
  </si>
  <si>
    <t>同比增长
（%）</t>
  </si>
  <si>
    <t>职工医保</t>
  </si>
  <si>
    <t>城乡居民
医保</t>
  </si>
  <si>
    <t>普通门诊次均费用</t>
  </si>
  <si>
    <t>普通门诊次均药品费用</t>
  </si>
  <si>
    <t>普通门诊次均检查费用</t>
  </si>
  <si>
    <t>住院次均费用</t>
  </si>
  <si>
    <t>住院次均药品费用</t>
  </si>
  <si>
    <t>住院次均检查费用</t>
  </si>
  <si>
    <t>住院次均天数</t>
  </si>
  <si>
    <t>医保范围外费用占比</t>
  </si>
  <si>
    <t>职工报销比例</t>
  </si>
  <si>
    <t>居民报销比例</t>
  </si>
  <si>
    <t>泉州市第一医院</t>
  </si>
  <si>
    <t>三级</t>
  </si>
  <si>
    <t>72.7</t>
  </si>
  <si>
    <t>137.72</t>
  </si>
  <si>
    <t>14889.25</t>
  </si>
  <si>
    <t>3333.02</t>
  </si>
  <si>
    <t>3936.49</t>
  </si>
  <si>
    <t>7.63</t>
  </si>
  <si>
    <t>18.08</t>
  </si>
  <si>
    <t>67.94</t>
  </si>
  <si>
    <t>49.36</t>
  </si>
  <si>
    <t>福建医科大学附属第二医院</t>
  </si>
  <si>
    <t>105</t>
  </si>
  <si>
    <t>145.71</t>
  </si>
  <si>
    <t>16130.26</t>
  </si>
  <si>
    <t>3520.76</t>
  </si>
  <si>
    <t>3246.46</t>
  </si>
  <si>
    <t>7.43</t>
  </si>
  <si>
    <t>19.44</t>
  </si>
  <si>
    <t>67.04</t>
  </si>
  <si>
    <t>48.93</t>
  </si>
  <si>
    <t>解放军第九一〇医院</t>
  </si>
  <si>
    <t>/</t>
  </si>
  <si>
    <t>47.73</t>
  </si>
  <si>
    <t>76.92</t>
  </si>
  <si>
    <t>14577.77</t>
  </si>
  <si>
    <t>2799.76</t>
  </si>
  <si>
    <t>2521.3</t>
  </si>
  <si>
    <t>9.46</t>
  </si>
  <si>
    <t>18.91</t>
  </si>
  <si>
    <t>66.15</t>
  </si>
  <si>
    <t>47.13</t>
  </si>
  <si>
    <t>泉州医学高等专科学校附属人民医院</t>
  </si>
  <si>
    <t>二级</t>
  </si>
  <si>
    <t>61.36</t>
  </si>
  <si>
    <t>83.96</t>
  </si>
  <si>
    <t>2629.61</t>
  </si>
  <si>
    <t>2215.2</t>
  </si>
  <si>
    <t>泉港区医院</t>
  </si>
  <si>
    <t>59.89</t>
  </si>
  <si>
    <t>86.17</t>
  </si>
  <si>
    <t>8623.55</t>
  </si>
  <si>
    <t>2453.48</t>
  </si>
  <si>
    <t>2009.13</t>
  </si>
  <si>
    <t>7.92</t>
  </si>
  <si>
    <t>17.44</t>
  </si>
  <si>
    <t>76.37</t>
  </si>
  <si>
    <t>61.01</t>
  </si>
  <si>
    <t>石狮市医院</t>
  </si>
  <si>
    <t>66.96</t>
  </si>
  <si>
    <t>92.74</t>
  </si>
  <si>
    <t>7576.12</t>
  </si>
  <si>
    <t>1748.85</t>
  </si>
  <si>
    <t>2126.31</t>
  </si>
  <si>
    <t>7.64</t>
  </si>
  <si>
    <t>8.46</t>
  </si>
  <si>
    <t>79.09</t>
  </si>
  <si>
    <t>68.03</t>
  </si>
  <si>
    <t>晋江市医院</t>
  </si>
  <si>
    <t>68.47</t>
  </si>
  <si>
    <t>76.44</t>
  </si>
  <si>
    <t>10912.28</t>
  </si>
  <si>
    <t>2754.51</t>
  </si>
  <si>
    <t>2461.83</t>
  </si>
  <si>
    <t>7.99</t>
  </si>
  <si>
    <t>13.95</t>
  </si>
  <si>
    <t>76.62</t>
  </si>
  <si>
    <t>64.84</t>
  </si>
  <si>
    <t>晋江市安海医院</t>
  </si>
  <si>
    <t>43.82</t>
  </si>
  <si>
    <t>47.99</t>
  </si>
  <si>
    <t>6697.93</t>
  </si>
  <si>
    <t>1496.97</t>
  </si>
  <si>
    <t>1842.95</t>
  </si>
  <si>
    <t>8.03</t>
  </si>
  <si>
    <t>10.5</t>
  </si>
  <si>
    <t>74.56</t>
  </si>
  <si>
    <t>65.44</t>
  </si>
  <si>
    <t>南安市医院</t>
  </si>
  <si>
    <t>36.21</t>
  </si>
  <si>
    <t>114.13</t>
  </si>
  <si>
    <t>8202.61</t>
  </si>
  <si>
    <t>1325.16</t>
  </si>
  <si>
    <t>2473.68</t>
  </si>
  <si>
    <t>6.97</t>
  </si>
  <si>
    <t>11.58</t>
  </si>
  <si>
    <t>82.85</t>
  </si>
  <si>
    <t>64.67</t>
  </si>
  <si>
    <t>惠安县医院</t>
  </si>
  <si>
    <t>49.86</t>
  </si>
  <si>
    <t>77.17</t>
  </si>
  <si>
    <t>7099.72</t>
  </si>
  <si>
    <t>1527.31</t>
  </si>
  <si>
    <t>1996.93</t>
  </si>
  <si>
    <t>9.62</t>
  </si>
  <si>
    <t>7.55</t>
  </si>
  <si>
    <t>69.16</t>
  </si>
  <si>
    <t>68.58</t>
  </si>
  <si>
    <t>安溪县医院</t>
  </si>
  <si>
    <t>55.86</t>
  </si>
  <si>
    <t>96.17</t>
  </si>
  <si>
    <t>7664.44</t>
  </si>
  <si>
    <t>1564.6</t>
  </si>
  <si>
    <t>1578.51</t>
  </si>
  <si>
    <t>6.34</t>
  </si>
  <si>
    <t>12.08</t>
  </si>
  <si>
    <t>74.68</t>
  </si>
  <si>
    <t>65.5</t>
  </si>
  <si>
    <t>永春县医院</t>
  </si>
  <si>
    <t>56.46</t>
  </si>
  <si>
    <t>127.95</t>
  </si>
  <si>
    <t>5985.32</t>
  </si>
  <si>
    <t>981.14</t>
  </si>
  <si>
    <t>1752.95</t>
  </si>
  <si>
    <t>6.66</t>
  </si>
  <si>
    <t>9.27</t>
  </si>
  <si>
    <t>81.51</t>
  </si>
  <si>
    <t>66.56</t>
  </si>
  <si>
    <t>德化县医院</t>
  </si>
  <si>
    <t>34.85</t>
  </si>
  <si>
    <t>58.45</t>
  </si>
  <si>
    <t>7320.18</t>
  </si>
  <si>
    <t>1176.55</t>
  </si>
  <si>
    <t>2234.09</t>
  </si>
  <si>
    <t>8.33</t>
  </si>
  <si>
    <t>7.71</t>
  </si>
  <si>
    <t>81.23</t>
  </si>
  <si>
    <t>68.31</t>
  </si>
  <si>
    <t>泉州台商投资区医院</t>
  </si>
  <si>
    <t>51.89</t>
  </si>
  <si>
    <t>48.53</t>
  </si>
  <si>
    <t>5218.47</t>
  </si>
  <si>
    <t>1091.61</t>
  </si>
  <si>
    <t>1061.9</t>
  </si>
  <si>
    <t>7.88</t>
  </si>
  <si>
    <t>9.44</t>
  </si>
  <si>
    <t>78.4</t>
  </si>
  <si>
    <t>64.89</t>
  </si>
  <si>
    <t>泉州市中医院</t>
  </si>
  <si>
    <t>108.79</t>
  </si>
  <si>
    <t>91.7</t>
  </si>
  <si>
    <t>11402.64</t>
  </si>
  <si>
    <t>2704.25</t>
  </si>
  <si>
    <t>2279.42</t>
  </si>
  <si>
    <t>15</t>
  </si>
  <si>
    <t>12.55</t>
  </si>
  <si>
    <t>77.52</t>
  </si>
  <si>
    <t>65.02</t>
  </si>
  <si>
    <t>晋江市中医院</t>
  </si>
  <si>
    <t>62.13</t>
  </si>
  <si>
    <t>104.02</t>
  </si>
  <si>
    <t>7690.76</t>
  </si>
  <si>
    <t>1366.89</t>
  </si>
  <si>
    <t>1736.56</t>
  </si>
  <si>
    <t>6.65</t>
  </si>
  <si>
    <t>11.97</t>
  </si>
  <si>
    <t>72.91</t>
  </si>
  <si>
    <t>64.11</t>
  </si>
  <si>
    <t>南安市中医院</t>
  </si>
  <si>
    <t>46.86</t>
  </si>
  <si>
    <t>63.39</t>
  </si>
  <si>
    <t>6646.97</t>
  </si>
  <si>
    <t>1287.53</t>
  </si>
  <si>
    <t>1566.27</t>
  </si>
  <si>
    <t>7.49</t>
  </si>
  <si>
    <t>10.6</t>
  </si>
  <si>
    <t>83.51</t>
  </si>
  <si>
    <t>80.23</t>
  </si>
  <si>
    <t>惠安县中医院</t>
  </si>
  <si>
    <t>81.81</t>
  </si>
  <si>
    <t>51.33</t>
  </si>
  <si>
    <t>6637.07</t>
  </si>
  <si>
    <t>1004.93</t>
  </si>
  <si>
    <t>1031.83</t>
  </si>
  <si>
    <t>10.88</t>
  </si>
  <si>
    <t>13.55</t>
  </si>
  <si>
    <t>79.62</t>
  </si>
  <si>
    <t>77.27</t>
  </si>
  <si>
    <t>安溪县中医院</t>
  </si>
  <si>
    <t>71.88</t>
  </si>
  <si>
    <t>84.39</t>
  </si>
  <si>
    <t>5945.87</t>
  </si>
  <si>
    <t>1039.78</t>
  </si>
  <si>
    <t>1532.67</t>
  </si>
  <si>
    <t>7.76</t>
  </si>
  <si>
    <t>8.79</t>
  </si>
  <si>
    <t>85.51</t>
  </si>
  <si>
    <t>82.05</t>
  </si>
  <si>
    <t>永春县中医院</t>
  </si>
  <si>
    <t>46.95</t>
  </si>
  <si>
    <t>31.77</t>
  </si>
  <si>
    <t>3970.67</t>
  </si>
  <si>
    <t>510.91</t>
  </si>
  <si>
    <t>1197.21</t>
  </si>
  <si>
    <t>7.56</t>
  </si>
  <si>
    <t>3.86</t>
  </si>
  <si>
    <t>90.72</t>
  </si>
  <si>
    <t>86.21</t>
  </si>
  <si>
    <t>德化县中医院</t>
  </si>
  <si>
    <t>49.82</t>
  </si>
  <si>
    <t>42.65</t>
  </si>
  <si>
    <t>5443.59</t>
  </si>
  <si>
    <t>1056.33</t>
  </si>
  <si>
    <t>1668.1</t>
  </si>
  <si>
    <t>8.25</t>
  </si>
  <si>
    <t>5.14</t>
  </si>
  <si>
    <t>89.76</t>
  </si>
  <si>
    <t>85.17</t>
  </si>
  <si>
    <t>泉州市妇幼保健院·儿童医院</t>
  </si>
  <si>
    <t>79.14</t>
  </si>
  <si>
    <t>162.7</t>
  </si>
  <si>
    <t>8842.47</t>
  </si>
  <si>
    <t>1310.48</t>
  </si>
  <si>
    <t>2180.83</t>
  </si>
  <si>
    <t>7.4</t>
  </si>
  <si>
    <t>11.08</t>
  </si>
  <si>
    <t>71.02</t>
  </si>
  <si>
    <t>49.02</t>
  </si>
  <si>
    <t>泉港区妇幼保健院</t>
  </si>
  <si>
    <t>53.97</t>
  </si>
  <si>
    <t>106.78</t>
  </si>
  <si>
    <t>1940.86</t>
  </si>
  <si>
    <t>586.64</t>
  </si>
  <si>
    <t>545.21</t>
  </si>
  <si>
    <t>5.56</t>
  </si>
  <si>
    <t>3.77</t>
  </si>
  <si>
    <t>63.02</t>
  </si>
  <si>
    <t>石狮市妇幼保健院</t>
  </si>
  <si>
    <t>30.69</t>
  </si>
  <si>
    <t>48.91</t>
  </si>
  <si>
    <t>2708.67</t>
  </si>
  <si>
    <t>529.73</t>
  </si>
  <si>
    <t>1164.37</t>
  </si>
  <si>
    <t>5.98</t>
  </si>
  <si>
    <t>9.5</t>
  </si>
  <si>
    <t>44.24</t>
  </si>
  <si>
    <t>62.17</t>
  </si>
  <si>
    <t>晋江市妇幼保健院</t>
  </si>
  <si>
    <t>39.6</t>
  </si>
  <si>
    <t>90.71</t>
  </si>
  <si>
    <t>7244.85</t>
  </si>
  <si>
    <t>505.42</t>
  </si>
  <si>
    <t>1033.76</t>
  </si>
  <si>
    <t>4</t>
  </si>
  <si>
    <t>5.08</t>
  </si>
  <si>
    <t>79.17</t>
  </si>
  <si>
    <t>70.48</t>
  </si>
  <si>
    <t>南安市妇幼保健院</t>
  </si>
  <si>
    <t>一级</t>
  </si>
  <si>
    <t>47.08</t>
  </si>
  <si>
    <t>94.71</t>
  </si>
  <si>
    <t>3708.65</t>
  </si>
  <si>
    <t>283.02</t>
  </si>
  <si>
    <t>1145.42</t>
  </si>
  <si>
    <t>3</t>
  </si>
  <si>
    <t>14.14</t>
  </si>
  <si>
    <t>75.05</t>
  </si>
  <si>
    <t>77.98</t>
  </si>
  <si>
    <t>惠安县妇幼保健院</t>
  </si>
  <si>
    <t>78.46</t>
  </si>
  <si>
    <t>107.26</t>
  </si>
  <si>
    <t>2003.98</t>
  </si>
  <si>
    <t>198.04</t>
  </si>
  <si>
    <t>814.32</t>
  </si>
  <si>
    <t>5.38</t>
  </si>
  <si>
    <t>15.85</t>
  </si>
  <si>
    <t>35.35</t>
  </si>
  <si>
    <t>53.26</t>
  </si>
  <si>
    <t>安溪县妇幼保健院</t>
  </si>
  <si>
    <t>35.87</t>
  </si>
  <si>
    <t>110.64</t>
  </si>
  <si>
    <t>1920.51</t>
  </si>
  <si>
    <t>237.06</t>
  </si>
  <si>
    <t>626.99</t>
  </si>
  <si>
    <t>3.9</t>
  </si>
  <si>
    <t>10.72</t>
  </si>
  <si>
    <t>50.33</t>
  </si>
  <si>
    <t>55.36</t>
  </si>
  <si>
    <t>泉州市光前医院</t>
  </si>
  <si>
    <t>75.33</t>
  </si>
  <si>
    <t>99.21</t>
  </si>
  <si>
    <t>11323.95</t>
  </si>
  <si>
    <t>3334</t>
  </si>
  <si>
    <t>2465.04</t>
  </si>
  <si>
    <t>12.05</t>
  </si>
  <si>
    <t>11.94</t>
  </si>
  <si>
    <t>66.04</t>
  </si>
  <si>
    <t>67.62</t>
  </si>
  <si>
    <t>泉州市第三医院</t>
  </si>
  <si>
    <t>327.71</t>
  </si>
  <si>
    <t>68.18</t>
  </si>
  <si>
    <t>14257.64</t>
  </si>
  <si>
    <t>1564.74</t>
  </si>
  <si>
    <t>3001.95</t>
  </si>
  <si>
    <t>49.97</t>
  </si>
  <si>
    <t>9.74</t>
  </si>
  <si>
    <t>73.1</t>
  </si>
  <si>
    <t>70.89</t>
  </si>
  <si>
    <t>泉州市皮肤病防治院</t>
  </si>
  <si>
    <t>90.82</t>
  </si>
  <si>
    <t>29.88</t>
  </si>
  <si>
    <t>泉州市正骨医院</t>
  </si>
  <si>
    <t>33.48</t>
  </si>
  <si>
    <t>34.09</t>
  </si>
  <si>
    <t>1795.6</t>
  </si>
  <si>
    <t>1860.7</t>
  </si>
  <si>
    <t>备注：不含生育保险及城乡居民生育费用</t>
  </si>
  <si>
    <t>县级以上公立医院医保患者医疗费用部分指标(修改版)</t>
  </si>
  <si>
    <t>起止日期：2021年08月01日 至 2021年08月01日</t>
  </si>
  <si>
    <t>网点编号</t>
  </si>
  <si>
    <t>属地</t>
  </si>
  <si>
    <t>网点全称</t>
  </si>
  <si>
    <t>医院等级</t>
  </si>
  <si>
    <t>普通门诊人次</t>
  </si>
  <si>
    <t>普通门诊次均</t>
  </si>
  <si>
    <t>普通门诊次均检验检查费用</t>
  </si>
  <si>
    <t>住院次均</t>
  </si>
  <si>
    <t>住院次均检验检查费用</t>
  </si>
  <si>
    <t>次均住院天数</t>
  </si>
  <si>
    <t>范围外占比</t>
  </si>
  <si>
    <t>职工住院实际报销比</t>
  </si>
  <si>
    <t>居民住院实际报销比</t>
  </si>
  <si>
    <t>3505990101</t>
  </si>
  <si>
    <t>泉州市市本级</t>
  </si>
  <si>
    <t>92205</t>
  </si>
  <si>
    <t>259.9</t>
  </si>
  <si>
    <t>70.12</t>
  </si>
  <si>
    <t>134.46</t>
  </si>
  <si>
    <t>13342.77</t>
  </si>
  <si>
    <t>3155.44</t>
  </si>
  <si>
    <t>3900.78</t>
  </si>
  <si>
    <t>7.28</t>
  </si>
  <si>
    <t>17.56</t>
  </si>
  <si>
    <t>69.08</t>
  </si>
  <si>
    <t>49.43</t>
  </si>
  <si>
    <t>3505990105</t>
  </si>
  <si>
    <t>67606</t>
  </si>
  <si>
    <t>310.32</t>
  </si>
  <si>
    <t>99.22</t>
  </si>
  <si>
    <t>155.48</t>
  </si>
  <si>
    <t>15555.23</t>
  </si>
  <si>
    <t>3256.3</t>
  </si>
  <si>
    <t>3481.43</t>
  </si>
  <si>
    <t>7.33</t>
  </si>
  <si>
    <t>18.48</t>
  </si>
  <si>
    <t>68.04</t>
  </si>
  <si>
    <t>49.33</t>
  </si>
  <si>
    <t>3505990106</t>
  </si>
  <si>
    <t>解放军联勤保障部队第910医院</t>
  </si>
  <si>
    <t>28344</t>
  </si>
  <si>
    <t>109.14</t>
  </si>
  <si>
    <t>29.06</t>
  </si>
  <si>
    <t>44.3</t>
  </si>
  <si>
    <t>15965.35</t>
  </si>
  <si>
    <t>3445.72</t>
  </si>
  <si>
    <t>2643.04</t>
  </si>
  <si>
    <t>9.79</t>
  </si>
  <si>
    <t>21.99</t>
  </si>
  <si>
    <t>67.36</t>
  </si>
  <si>
    <t>44.85</t>
  </si>
  <si>
    <t>3505990102</t>
  </si>
  <si>
    <t>23101</t>
  </si>
  <si>
    <t>266.79</t>
  </si>
  <si>
    <t>112.22</t>
  </si>
  <si>
    <t>85.85</t>
  </si>
  <si>
    <t>10295.11</t>
  </si>
  <si>
    <t>2211.8</t>
  </si>
  <si>
    <t>2418.68</t>
  </si>
  <si>
    <t>12.35</t>
  </si>
  <si>
    <t>10.1</t>
  </si>
  <si>
    <t>74.79</t>
  </si>
  <si>
    <t>68.12</t>
  </si>
  <si>
    <t>3505990104</t>
  </si>
  <si>
    <t>泉州市儿童医院、妇幼保健院</t>
  </si>
  <si>
    <t>14142</t>
  </si>
  <si>
    <t>277.73</t>
  </si>
  <si>
    <t>74.45</t>
  </si>
  <si>
    <t>134.85</t>
  </si>
  <si>
    <t>7539.33</t>
  </si>
  <si>
    <t>1025.27</t>
  </si>
  <si>
    <t>2009.91</t>
  </si>
  <si>
    <t>6.81</t>
  </si>
  <si>
    <t>15.46</t>
  </si>
  <si>
    <t>44.45</t>
  </si>
  <si>
    <t>3505990103</t>
  </si>
  <si>
    <t>812</t>
  </si>
  <si>
    <t>416.79</t>
  </si>
  <si>
    <t>302.44</t>
  </si>
  <si>
    <t>53.75</t>
  </si>
  <si>
    <t>14003.32</t>
  </si>
  <si>
    <t>1304.54</t>
  </si>
  <si>
    <t>3754.07</t>
  </si>
  <si>
    <t>46.68</t>
  </si>
  <si>
    <t>6.24</t>
  </si>
  <si>
    <t>71.4</t>
  </si>
  <si>
    <t>73.37</t>
  </si>
  <si>
    <t>3505037977</t>
  </si>
  <si>
    <t>丰泽区</t>
  </si>
  <si>
    <t>3505990214</t>
  </si>
  <si>
    <t>14789</t>
  </si>
  <si>
    <t>262.93</t>
  </si>
  <si>
    <t>62.29</t>
  </si>
  <si>
    <t>88.5</t>
  </si>
  <si>
    <t>8738.55</t>
  </si>
  <si>
    <t>2357.02</t>
  </si>
  <si>
    <t>2324.61</t>
  </si>
  <si>
    <t>9.75</t>
  </si>
  <si>
    <t>14.79</t>
  </si>
  <si>
    <t>77.07</t>
  </si>
  <si>
    <t>62.38</t>
  </si>
  <si>
    <t>3505830731</t>
  </si>
  <si>
    <t>6492</t>
  </si>
  <si>
    <t>217.44</t>
  </si>
  <si>
    <t>70.71</t>
  </si>
  <si>
    <t>89.74</t>
  </si>
  <si>
    <t>9179.27</t>
  </si>
  <si>
    <t>2208.2</t>
  </si>
  <si>
    <t>2023.24</t>
  </si>
  <si>
    <t>9.33</t>
  </si>
  <si>
    <t>9.95</t>
  </si>
  <si>
    <t>76.67</t>
  </si>
  <si>
    <t>68.99</t>
  </si>
  <si>
    <t>3505990111</t>
  </si>
  <si>
    <t>7206</t>
  </si>
  <si>
    <t>154.34</t>
  </si>
  <si>
    <t>72.26</t>
  </si>
  <si>
    <t>26.27</t>
  </si>
  <si>
    <t>3505037982</t>
  </si>
  <si>
    <t>3505998040</t>
  </si>
  <si>
    <t>泉州市正骨医院·丰泽区医院</t>
  </si>
  <si>
    <t>3505030304</t>
  </si>
  <si>
    <t>13014</t>
  </si>
  <si>
    <t>152.31</t>
  </si>
  <si>
    <t>38.28</t>
  </si>
  <si>
    <t>38.34</t>
  </si>
  <si>
    <t>16079.46</t>
  </si>
  <si>
    <t>1579.49</t>
  </si>
  <si>
    <t>1884.14</t>
  </si>
  <si>
    <t>9.25</t>
  </si>
  <si>
    <t>16.2</t>
  </si>
  <si>
    <t>76.64</t>
  </si>
  <si>
    <t>61.76</t>
  </si>
  <si>
    <t>3505051210</t>
  </si>
  <si>
    <t>泉港区</t>
  </si>
  <si>
    <t>泉州市泉港区医院</t>
  </si>
  <si>
    <t>16785</t>
  </si>
  <si>
    <t>169.32</t>
  </si>
  <si>
    <t>50.54</t>
  </si>
  <si>
    <t>80.02</t>
  </si>
  <si>
    <t>7345.35</t>
  </si>
  <si>
    <t>1218.94</t>
  </si>
  <si>
    <t>1805.15</t>
  </si>
  <si>
    <t>7.74</t>
  </si>
  <si>
    <t>13.18</t>
  </si>
  <si>
    <t>74.59</t>
  </si>
  <si>
    <t>65.14</t>
  </si>
  <si>
    <t>3505051204</t>
  </si>
  <si>
    <t>泉州市泉港区妇幼保健院</t>
  </si>
  <si>
    <t>1483</t>
  </si>
  <si>
    <t>211.73</t>
  </si>
  <si>
    <t>79.07</t>
  </si>
  <si>
    <t>83.73</t>
  </si>
  <si>
    <t>1408.82</t>
  </si>
  <si>
    <t>338.09</t>
  </si>
  <si>
    <t>410.37</t>
  </si>
  <si>
    <t>6.45</t>
  </si>
  <si>
    <t>11.83</t>
  </si>
  <si>
    <t>0</t>
  </si>
  <si>
    <t>48.76</t>
  </si>
  <si>
    <t>3505811109</t>
  </si>
  <si>
    <t>石狮市</t>
  </si>
  <si>
    <t>20549</t>
  </si>
  <si>
    <t>191.87</t>
  </si>
  <si>
    <t>60.55</t>
  </si>
  <si>
    <t>77.09</t>
  </si>
  <si>
    <t>7168.34</t>
  </si>
  <si>
    <t>1577.36</t>
  </si>
  <si>
    <t>2082.41</t>
  </si>
  <si>
    <t>6.76</t>
  </si>
  <si>
    <t>8.29</t>
  </si>
  <si>
    <t>76.93</t>
  </si>
  <si>
    <t>68.76</t>
  </si>
  <si>
    <t>3505811101</t>
  </si>
  <si>
    <t>2840</t>
  </si>
  <si>
    <t>174.44</t>
  </si>
  <si>
    <t>54.13</t>
  </si>
  <si>
    <t>63.35</t>
  </si>
  <si>
    <t>2994.54</t>
  </si>
  <si>
    <t>768.47</t>
  </si>
  <si>
    <t>904.6</t>
  </si>
  <si>
    <t>6.5</t>
  </si>
  <si>
    <t>5.43</t>
  </si>
  <si>
    <t>41.78</t>
  </si>
  <si>
    <t>68.82</t>
  </si>
  <si>
    <t>3505820520</t>
  </si>
  <si>
    <t>晋江市</t>
  </si>
  <si>
    <t>38416</t>
  </si>
  <si>
    <t>181.43</t>
  </si>
  <si>
    <t>58.19</t>
  </si>
  <si>
    <t>78.39</t>
  </si>
  <si>
    <t>10002.54</t>
  </si>
  <si>
    <t>2461.89</t>
  </si>
  <si>
    <t>2199.51</t>
  </si>
  <si>
    <t>6.8</t>
  </si>
  <si>
    <t>15.91</t>
  </si>
  <si>
    <t>74.52</t>
  </si>
  <si>
    <t>63.19</t>
  </si>
  <si>
    <t>3505820501</t>
  </si>
  <si>
    <t>12764</t>
  </si>
  <si>
    <t>206.14</t>
  </si>
  <si>
    <t>67.53</t>
  </si>
  <si>
    <t>86.78</t>
  </si>
  <si>
    <t>7907.89</t>
  </si>
  <si>
    <t>1650.28</t>
  </si>
  <si>
    <t>2008.25</t>
  </si>
  <si>
    <t>7.04</t>
  </si>
  <si>
    <t>76.43</t>
  </si>
  <si>
    <t>67.13</t>
  </si>
  <si>
    <t>3505820505</t>
  </si>
  <si>
    <t>11565</t>
  </si>
  <si>
    <t>131.57</t>
  </si>
  <si>
    <t>36.71</t>
  </si>
  <si>
    <t>44.97</t>
  </si>
  <si>
    <t>6800.87</t>
  </si>
  <si>
    <t>1363.24</t>
  </si>
  <si>
    <t>1927</t>
  </si>
  <si>
    <t>7.42</t>
  </si>
  <si>
    <t>8.76</t>
  </si>
  <si>
    <t>80.62</t>
  </si>
  <si>
    <t>67.34</t>
  </si>
  <si>
    <t>3505820506</t>
  </si>
  <si>
    <t>1070</t>
  </si>
  <si>
    <t>202.6</t>
  </si>
  <si>
    <t>31</t>
  </si>
  <si>
    <t>83.95</t>
  </si>
  <si>
    <t>3505830728</t>
  </si>
  <si>
    <t>南安市</t>
  </si>
  <si>
    <t>16045</t>
  </si>
  <si>
    <t>172.78</t>
  </si>
  <si>
    <t>95.41</t>
  </si>
  <si>
    <t>7891.11</t>
  </si>
  <si>
    <t>1221.38</t>
  </si>
  <si>
    <t>2183.54</t>
  </si>
  <si>
    <t>6.31</t>
  </si>
  <si>
    <t>9.69</t>
  </si>
  <si>
    <t>82.78</t>
  </si>
  <si>
    <t>66.52</t>
  </si>
  <si>
    <t>3505830732</t>
  </si>
  <si>
    <t>7447</t>
  </si>
  <si>
    <t>174.78</t>
  </si>
  <si>
    <t>57.02</t>
  </si>
  <si>
    <t>67.35</t>
  </si>
  <si>
    <t>5818.25</t>
  </si>
  <si>
    <t>1043.39</t>
  </si>
  <si>
    <t>1210.29</t>
  </si>
  <si>
    <t>7.08</t>
  </si>
  <si>
    <t>6.94</t>
  </si>
  <si>
    <t>87.5</t>
  </si>
  <si>
    <t>83.44</t>
  </si>
  <si>
    <t>3505830703</t>
  </si>
  <si>
    <t>1432</t>
  </si>
  <si>
    <t>181.62</t>
  </si>
  <si>
    <t>57.08</t>
  </si>
  <si>
    <t>85.44</t>
  </si>
  <si>
    <t>4180.28</t>
  </si>
  <si>
    <t>277.45</t>
  </si>
  <si>
    <t>912.17</t>
  </si>
  <si>
    <t>3.02</t>
  </si>
  <si>
    <t>17.01</t>
  </si>
  <si>
    <t>65.76</t>
  </si>
  <si>
    <t>74.91</t>
  </si>
  <si>
    <t>3505210601</t>
  </si>
  <si>
    <t>惠安县</t>
  </si>
  <si>
    <t>18252</t>
  </si>
  <si>
    <t>169.3</t>
  </si>
  <si>
    <t>51.29</t>
  </si>
  <si>
    <t>77.43</t>
  </si>
  <si>
    <t>7783.12</t>
  </si>
  <si>
    <t>1781.68</t>
  </si>
  <si>
    <t>2134.85</t>
  </si>
  <si>
    <t>9.87</t>
  </si>
  <si>
    <t>7.97</t>
  </si>
  <si>
    <t>83.41</t>
  </si>
  <si>
    <t>68.61</t>
  </si>
  <si>
    <t>3505210602</t>
  </si>
  <si>
    <t>5321</t>
  </si>
  <si>
    <t>76.22</t>
  </si>
  <si>
    <t>51.59</t>
  </si>
  <si>
    <t>5419.92</t>
  </si>
  <si>
    <t>883.75</t>
  </si>
  <si>
    <t>1039.95</t>
  </si>
  <si>
    <t>11.54</t>
  </si>
  <si>
    <t>5.46</t>
  </si>
  <si>
    <t>86.1</t>
  </si>
  <si>
    <t>85.53</t>
  </si>
  <si>
    <t>3505210606</t>
  </si>
  <si>
    <t>1429</t>
  </si>
  <si>
    <t>208.68</t>
  </si>
  <si>
    <t>82.53</t>
  </si>
  <si>
    <t>93.86</t>
  </si>
  <si>
    <t>3317.93</t>
  </si>
  <si>
    <t>408.78</t>
  </si>
  <si>
    <t>1009.52</t>
  </si>
  <si>
    <t>12.69</t>
  </si>
  <si>
    <t>64.35</t>
  </si>
  <si>
    <t>62.78</t>
  </si>
  <si>
    <t>3505240827</t>
  </si>
  <si>
    <t>安溪县</t>
  </si>
  <si>
    <t>33503</t>
  </si>
  <si>
    <t>183.79</t>
  </si>
  <si>
    <t>50.78</t>
  </si>
  <si>
    <t>87.58</t>
  </si>
  <si>
    <t>8584.92</t>
  </si>
  <si>
    <t>2059.85</t>
  </si>
  <si>
    <t>1886.93</t>
  </si>
  <si>
    <t>6.32</t>
  </si>
  <si>
    <t>78.06</t>
  </si>
  <si>
    <t>66.65</t>
  </si>
  <si>
    <t>3505240828</t>
  </si>
  <si>
    <t>13895</t>
  </si>
  <si>
    <t>198.92</t>
  </si>
  <si>
    <t>70.45</t>
  </si>
  <si>
    <t>80.96</t>
  </si>
  <si>
    <t>6063.73</t>
  </si>
  <si>
    <t>1389.22</t>
  </si>
  <si>
    <t>1636.72</t>
  </si>
  <si>
    <t>7.24</t>
  </si>
  <si>
    <t>7.1</t>
  </si>
  <si>
    <t>89.49</t>
  </si>
  <si>
    <t>83.43</t>
  </si>
  <si>
    <t>3505250926</t>
  </si>
  <si>
    <t>永春县</t>
  </si>
  <si>
    <t>10697</t>
  </si>
  <si>
    <t>193.78</t>
  </si>
  <si>
    <t>44.56</t>
  </si>
  <si>
    <t>92.06</t>
  </si>
  <si>
    <t>7334.05</t>
  </si>
  <si>
    <t>1072.98</t>
  </si>
  <si>
    <t>1895.09</t>
  </si>
  <si>
    <t>6.89</t>
  </si>
  <si>
    <t>10.54</t>
  </si>
  <si>
    <t>79.84</t>
  </si>
  <si>
    <t>66.75</t>
  </si>
  <si>
    <t>3505250927</t>
  </si>
  <si>
    <t>12300</t>
  </si>
  <si>
    <t>134.37</t>
  </si>
  <si>
    <t>55.48</t>
  </si>
  <si>
    <t>34.78</t>
  </si>
  <si>
    <t>4367.57</t>
  </si>
  <si>
    <t>608</t>
  </si>
  <si>
    <t>1302.26</t>
  </si>
  <si>
    <t>8.42</t>
  </si>
  <si>
    <t>2.6</t>
  </si>
  <si>
    <t>92.02</t>
  </si>
  <si>
    <t>87.51</t>
  </si>
  <si>
    <t>3505261021</t>
  </si>
  <si>
    <t>德化县</t>
  </si>
  <si>
    <t>24532</t>
  </si>
  <si>
    <t>150.32</t>
  </si>
  <si>
    <t>41.42</t>
  </si>
  <si>
    <t>60.32</t>
  </si>
  <si>
    <t>7979.12</t>
  </si>
  <si>
    <t>1327.03</t>
  </si>
  <si>
    <t>2160.62</t>
  </si>
  <si>
    <t>8.2</t>
  </si>
  <si>
    <t>11.3</t>
  </si>
  <si>
    <t>82.26</t>
  </si>
  <si>
    <t>65.37</t>
  </si>
  <si>
    <t>3505261022</t>
  </si>
  <si>
    <t>12018</t>
  </si>
  <si>
    <t>139.14</t>
  </si>
  <si>
    <t>44.43</t>
  </si>
  <si>
    <t>50.42</t>
  </si>
  <si>
    <t>5882.17</t>
  </si>
  <si>
    <t>1099.33</t>
  </si>
  <si>
    <t>1577.29</t>
  </si>
  <si>
    <t>5.04</t>
  </si>
  <si>
    <t>90.66</t>
  </si>
  <si>
    <t>85.21</t>
  </si>
  <si>
    <t>3505121301</t>
  </si>
  <si>
    <t>台商投资区</t>
  </si>
  <si>
    <t>3891</t>
  </si>
  <si>
    <t>125.47</t>
  </si>
  <si>
    <t>57.22</t>
  </si>
  <si>
    <t>36.29</t>
  </si>
  <si>
    <t>5233.05</t>
  </si>
  <si>
    <t>962.66</t>
  </si>
  <si>
    <t>1180.38</t>
  </si>
  <si>
    <t>7.94</t>
  </si>
  <si>
    <t>10.68</t>
  </si>
  <si>
    <t>77.26</t>
  </si>
  <si>
    <t>65.36</t>
  </si>
  <si>
    <t>3505240803</t>
  </si>
  <si>
    <t>5519</t>
  </si>
  <si>
    <t>183.01</t>
  </si>
  <si>
    <t>41.33</t>
  </si>
  <si>
    <t>107.41</t>
  </si>
  <si>
    <t>2868</t>
  </si>
  <si>
    <t>359.36</t>
  </si>
  <si>
    <t>578.71</t>
  </si>
  <si>
    <t>3.99</t>
  </si>
  <si>
    <t>5.86</t>
  </si>
  <si>
    <t>76.61</t>
  </si>
  <si>
    <t>64.85</t>
  </si>
  <si>
    <t>起止日期：2020年08月01日 至 2020年08月01日</t>
  </si>
  <si>
    <t>72949</t>
  </si>
  <si>
    <t>268.63</t>
  </si>
  <si>
    <t>14781.16</t>
  </si>
  <si>
    <t>7.53</t>
  </si>
  <si>
    <t>67.91</t>
  </si>
  <si>
    <t>49.3</t>
  </si>
  <si>
    <t>59350</t>
  </si>
  <si>
    <t>305.57</t>
  </si>
  <si>
    <t>16117.64</t>
  </si>
  <si>
    <t>19.43</t>
  </si>
  <si>
    <t>48.92</t>
  </si>
  <si>
    <t>15588</t>
  </si>
  <si>
    <t>170.33</t>
  </si>
  <si>
    <t>14840.4</t>
  </si>
  <si>
    <t>9.48</t>
  </si>
  <si>
    <t>18.92</t>
  </si>
  <si>
    <t>66.13</t>
  </si>
  <si>
    <t>47.21</t>
  </si>
  <si>
    <t>13598</t>
  </si>
  <si>
    <t>247.06</t>
  </si>
  <si>
    <t>9083.85</t>
  </si>
  <si>
    <t>9.51</t>
  </si>
  <si>
    <t>13.65</t>
  </si>
  <si>
    <t>76.9</t>
  </si>
  <si>
    <t>13417</t>
  </si>
  <si>
    <t>182.58</t>
  </si>
  <si>
    <t>8623.71</t>
  </si>
  <si>
    <t>7.9</t>
  </si>
  <si>
    <t>17.49</t>
  </si>
  <si>
    <t>60.96</t>
  </si>
  <si>
    <t>15909</t>
  </si>
  <si>
    <t>210.95</t>
  </si>
  <si>
    <t>7562.05</t>
  </si>
  <si>
    <t>7.59</t>
  </si>
  <si>
    <t>8.37</t>
  </si>
  <si>
    <t>79.05</t>
  </si>
  <si>
    <t>68.13</t>
  </si>
  <si>
    <t>20027</t>
  </si>
  <si>
    <t>192.79</t>
  </si>
  <si>
    <t>10961.87</t>
  </si>
  <si>
    <t>8.04</t>
  </si>
  <si>
    <t>76.5</t>
  </si>
  <si>
    <t>64.83</t>
  </si>
  <si>
    <t>9688</t>
  </si>
  <si>
    <t>142.96</t>
  </si>
  <si>
    <t>6761.12</t>
  </si>
  <si>
    <t>8.01</t>
  </si>
  <si>
    <t>11.06</t>
  </si>
  <si>
    <t>73.45</t>
  </si>
  <si>
    <t>64.98</t>
  </si>
  <si>
    <t>10849</t>
  </si>
  <si>
    <t>194.8</t>
  </si>
  <si>
    <t>8248.69</t>
  </si>
  <si>
    <t>11.76</t>
  </si>
  <si>
    <t>82.95</t>
  </si>
  <si>
    <t>64.48</t>
  </si>
  <si>
    <t>12997</t>
  </si>
  <si>
    <t>168.9</t>
  </si>
  <si>
    <t>7100.78</t>
  </si>
  <si>
    <t>9.61</t>
  </si>
  <si>
    <t>7.68</t>
  </si>
  <si>
    <t>69.19</t>
  </si>
  <si>
    <t>68.42</t>
  </si>
  <si>
    <t>12552</t>
  </si>
  <si>
    <t>199.86</t>
  </si>
  <si>
    <t>7756.76</t>
  </si>
  <si>
    <t>6.36</t>
  </si>
  <si>
    <t>12.16</t>
  </si>
  <si>
    <t>74.64</t>
  </si>
  <si>
    <t>10118</t>
  </si>
  <si>
    <t>258.14</t>
  </si>
  <si>
    <t>5978.02</t>
  </si>
  <si>
    <t>6.64</t>
  </si>
  <si>
    <t>26228</t>
  </si>
  <si>
    <t>141.04</t>
  </si>
  <si>
    <t>7413.74</t>
  </si>
  <si>
    <t>7.67</t>
  </si>
  <si>
    <t>81.06</t>
  </si>
  <si>
    <t>68.3</t>
  </si>
  <si>
    <t>3650</t>
  </si>
  <si>
    <t>136.58</t>
  </si>
  <si>
    <t>21565</t>
  </si>
  <si>
    <t>260.27</t>
  </si>
  <si>
    <t>13118</t>
  </si>
  <si>
    <t>220.79</t>
  </si>
  <si>
    <t>7717.78</t>
  </si>
  <si>
    <t>6.67</t>
  </si>
  <si>
    <t>12.33</t>
  </si>
  <si>
    <t>73.25</t>
  </si>
  <si>
    <t>63.86</t>
  </si>
  <si>
    <t>7241</t>
  </si>
  <si>
    <t>153.97</t>
  </si>
  <si>
    <t>5496</t>
  </si>
  <si>
    <t>178.76</t>
  </si>
  <si>
    <t>12409</t>
  </si>
  <si>
    <t>208.93</t>
  </si>
  <si>
    <t>5935.88</t>
  </si>
  <si>
    <t>7.75</t>
  </si>
  <si>
    <t>8.74</t>
  </si>
  <si>
    <t>85.42</t>
  </si>
  <si>
    <t>82.12</t>
  </si>
  <si>
    <t>11717</t>
  </si>
  <si>
    <t>129.99</t>
  </si>
  <si>
    <t>9697</t>
  </si>
  <si>
    <t>144.87</t>
  </si>
  <si>
    <t>5448.83</t>
  </si>
  <si>
    <t>8.24</t>
  </si>
  <si>
    <t>5.17</t>
  </si>
  <si>
    <t>89.52</t>
  </si>
  <si>
    <t>85.16</t>
  </si>
  <si>
    <t>9087</t>
  </si>
  <si>
    <t>338.26</t>
  </si>
  <si>
    <t>8832.63</t>
  </si>
  <si>
    <t>7.39</t>
  </si>
  <si>
    <t>71.06</t>
  </si>
  <si>
    <t>2145</t>
  </si>
  <si>
    <t>202.95</t>
  </si>
  <si>
    <t>2875</t>
  </si>
  <si>
    <t>125.93</t>
  </si>
  <si>
    <t>3154.56</t>
  </si>
  <si>
    <t>5.93</t>
  </si>
  <si>
    <t>9</t>
  </si>
  <si>
    <t>63.12</t>
  </si>
  <si>
    <t>2850</t>
  </si>
  <si>
    <t>185.37</t>
  </si>
  <si>
    <t>5652.81</t>
  </si>
  <si>
    <t>3.8</t>
  </si>
  <si>
    <t>4.33</t>
  </si>
  <si>
    <t>71.27</t>
  </si>
  <si>
    <t>1233</t>
  </si>
  <si>
    <t>191.7</t>
  </si>
  <si>
    <t>3797.99</t>
  </si>
  <si>
    <t>3.08</t>
  </si>
  <si>
    <t>13</t>
  </si>
  <si>
    <t>79.2</t>
  </si>
  <si>
    <t>209.12</t>
  </si>
  <si>
    <t>3991</t>
  </si>
  <si>
    <t>190.25</t>
  </si>
  <si>
    <t>2267.9</t>
  </si>
  <si>
    <t>4.07</t>
  </si>
  <si>
    <t>9.14</t>
  </si>
  <si>
    <t>58.61</t>
  </si>
  <si>
    <t>3796</t>
  </si>
  <si>
    <t>226.8</t>
  </si>
  <si>
    <t>11289.04</t>
  </si>
  <si>
    <t>12.06</t>
  </si>
  <si>
    <t>11.74</t>
  </si>
  <si>
    <t>66.38</t>
  </si>
  <si>
    <t>67.7</t>
  </si>
  <si>
    <t>805</t>
  </si>
  <si>
    <t>456.27</t>
  </si>
  <si>
    <t>14236.28</t>
  </si>
  <si>
    <t>3.93</t>
  </si>
  <si>
    <t>70.86</t>
  </si>
  <si>
    <t>4930</t>
  </si>
  <si>
    <t>203.03</t>
  </si>
  <si>
    <t>13399</t>
  </si>
  <si>
    <t>130.71</t>
  </si>
  <si>
    <t>16158.93</t>
  </si>
  <si>
    <t>9.54</t>
  </si>
  <si>
    <t>18.54</t>
  </si>
  <si>
    <t>73.48</t>
  </si>
  <si>
    <t>59.99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</si>
</sst>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7" borderId="19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4" fillId="0" borderId="2" xfId="49" applyNumberFormat="1" applyFont="1" applyBorder="1" applyAlignment="1">
      <alignment horizontal="center" vertical="center"/>
    </xf>
    <xf numFmtId="176" fontId="5" fillId="0" borderId="3" xfId="49" applyNumberFormat="1" applyFont="1" applyBorder="1" applyAlignment="1">
      <alignment horizontal="center" vertical="center" wrapText="1"/>
    </xf>
    <xf numFmtId="176" fontId="5" fillId="0" borderId="4" xfId="49" applyNumberFormat="1" applyFont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176" fontId="5" fillId="0" borderId="6" xfId="49" applyNumberFormat="1" applyFont="1" applyBorder="1" applyAlignment="1">
      <alignment horizontal="center" vertical="center" wrapText="1"/>
    </xf>
    <xf numFmtId="176" fontId="5" fillId="0" borderId="7" xfId="49" applyNumberFormat="1" applyFont="1" applyBorder="1" applyAlignment="1">
      <alignment horizontal="center" vertical="center" wrapText="1"/>
    </xf>
    <xf numFmtId="176" fontId="5" fillId="0" borderId="8" xfId="49" applyNumberFormat="1" applyFont="1" applyBorder="1" applyAlignment="1">
      <alignment horizontal="center" vertical="center" wrapText="1"/>
    </xf>
    <xf numFmtId="176" fontId="5" fillId="0" borderId="9" xfId="49" applyNumberFormat="1" applyFont="1" applyBorder="1" applyAlignment="1">
      <alignment horizontal="center" vertical="center" wrapText="1"/>
    </xf>
    <xf numFmtId="176" fontId="5" fillId="0" borderId="10" xfId="49" applyNumberFormat="1" applyFont="1" applyBorder="1" applyAlignment="1">
      <alignment horizontal="center" vertical="center" wrapText="1"/>
    </xf>
    <xf numFmtId="176" fontId="5" fillId="0" borderId="1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6" xfId="49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NumberFormat="1" applyFill="1" applyBorder="1" applyAlignment="1">
      <alignment vertical="center"/>
    </xf>
    <xf numFmtId="176" fontId="5" fillId="0" borderId="12" xfId="49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>
      <alignment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9"/>
  <sheetViews>
    <sheetView tabSelected="1" zoomScale="91" zoomScaleNormal="91" workbookViewId="0">
      <selection activeCell="A1" sqref="A1:W1"/>
    </sheetView>
  </sheetViews>
  <sheetFormatPr defaultColWidth="9" defaultRowHeight="13.5"/>
  <cols>
    <col min="1" max="1" width="28.875" customWidth="1"/>
    <col min="2" max="2" width="9.125" customWidth="1"/>
    <col min="3" max="7" width="9" customWidth="1"/>
    <col min="8" max="9" width="9" hidden="1" customWidth="1"/>
    <col min="10" max="13" width="9" customWidth="1"/>
    <col min="14" max="14" width="10" hidden="1" customWidth="1"/>
    <col min="15" max="15" width="9" hidden="1" customWidth="1"/>
    <col min="16" max="23" width="9" customWidth="1"/>
    <col min="24" max="24" width="18.5" hidden="1" customWidth="1"/>
    <col min="25" max="25" width="9" hidden="1" customWidth="1"/>
    <col min="26" max="26" width="10.5" hidden="1" customWidth="1"/>
    <col min="27" max="35" width="9" hidden="1" customWidth="1"/>
    <col min="36" max="42" width="9" customWidth="1"/>
  </cols>
  <sheetData>
    <row r="1" ht="18.75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>
      <c r="A2" s="8" t="s">
        <v>1</v>
      </c>
      <c r="B2" s="8" t="s">
        <v>2</v>
      </c>
      <c r="C2" s="9" t="s">
        <v>3</v>
      </c>
      <c r="D2" s="10"/>
      <c r="E2" s="10"/>
      <c r="F2" s="10"/>
      <c r="G2" s="10"/>
      <c r="H2" s="11"/>
      <c r="I2" s="11"/>
      <c r="J2" s="9" t="s">
        <v>4</v>
      </c>
      <c r="K2" s="10"/>
      <c r="L2" s="10"/>
      <c r="M2" s="10"/>
      <c r="N2" s="10"/>
      <c r="O2" s="10"/>
      <c r="P2" s="10"/>
      <c r="Q2" s="10"/>
      <c r="R2" s="10"/>
      <c r="S2" s="28"/>
      <c r="T2" s="9" t="s">
        <v>4</v>
      </c>
      <c r="U2" s="10"/>
      <c r="V2" s="10"/>
      <c r="W2" s="28"/>
    </row>
    <row r="3" customHeight="1" spans="1:23">
      <c r="A3" s="12"/>
      <c r="B3" s="12"/>
      <c r="C3" s="8" t="s">
        <v>5</v>
      </c>
      <c r="D3" s="13" t="s">
        <v>6</v>
      </c>
      <c r="E3" s="10"/>
      <c r="F3" s="13" t="s">
        <v>7</v>
      </c>
      <c r="G3" s="14"/>
      <c r="H3" s="13" t="s">
        <v>8</v>
      </c>
      <c r="I3" s="10"/>
      <c r="J3" s="13" t="s">
        <v>6</v>
      </c>
      <c r="K3" s="10"/>
      <c r="L3" s="13" t="s">
        <v>7</v>
      </c>
      <c r="M3" s="27"/>
      <c r="N3" s="13" t="s">
        <v>8</v>
      </c>
      <c r="O3" s="10"/>
      <c r="P3" s="13" t="s">
        <v>9</v>
      </c>
      <c r="Q3" s="29"/>
      <c r="R3" s="13" t="s">
        <v>10</v>
      </c>
      <c r="S3" s="27"/>
      <c r="T3" s="9" t="s">
        <v>11</v>
      </c>
      <c r="U3" s="10"/>
      <c r="V3" s="10"/>
      <c r="W3" s="28"/>
    </row>
    <row r="4" ht="23.25" customHeight="1" spans="1:34">
      <c r="A4" s="15"/>
      <c r="B4" s="15"/>
      <c r="C4" s="15"/>
      <c r="D4" s="16"/>
      <c r="E4" s="9" t="s">
        <v>12</v>
      </c>
      <c r="F4" s="16"/>
      <c r="G4" s="17" t="s">
        <v>12</v>
      </c>
      <c r="H4" s="16"/>
      <c r="I4" s="9" t="s">
        <v>12</v>
      </c>
      <c r="J4" s="16"/>
      <c r="K4" s="9" t="s">
        <v>13</v>
      </c>
      <c r="L4" s="16"/>
      <c r="M4" s="17" t="s">
        <v>12</v>
      </c>
      <c r="N4" s="16"/>
      <c r="O4" s="9" t="s">
        <v>12</v>
      </c>
      <c r="P4" s="16"/>
      <c r="Q4" s="17" t="s">
        <v>12</v>
      </c>
      <c r="R4" s="16"/>
      <c r="S4" s="17" t="s">
        <v>12</v>
      </c>
      <c r="T4" s="28" t="s">
        <v>14</v>
      </c>
      <c r="U4" s="17" t="s">
        <v>12</v>
      </c>
      <c r="V4" s="17" t="s">
        <v>15</v>
      </c>
      <c r="W4" s="17" t="s">
        <v>12</v>
      </c>
      <c r="Y4" s="32" t="s">
        <v>16</v>
      </c>
      <c r="Z4" s="32" t="s">
        <v>17</v>
      </c>
      <c r="AA4" s="32" t="s">
        <v>18</v>
      </c>
      <c r="AB4" s="32" t="s">
        <v>19</v>
      </c>
      <c r="AC4" s="32" t="s">
        <v>20</v>
      </c>
      <c r="AD4" s="32" t="s">
        <v>21</v>
      </c>
      <c r="AE4" s="32" t="s">
        <v>22</v>
      </c>
      <c r="AF4" s="32" t="s">
        <v>23</v>
      </c>
      <c r="AG4" s="32" t="s">
        <v>24</v>
      </c>
      <c r="AH4" s="32" t="s">
        <v>25</v>
      </c>
    </row>
    <row r="5" ht="20.1" customHeight="1" spans="1:34">
      <c r="A5" s="6" t="s">
        <v>26</v>
      </c>
      <c r="B5" s="18" t="s">
        <v>27</v>
      </c>
      <c r="C5" s="19" t="str">
        <f>Sheet2!E4</f>
        <v>92205</v>
      </c>
      <c r="D5" s="19" t="str">
        <f>Sheet2!F4</f>
        <v>259.9</v>
      </c>
      <c r="E5" s="19">
        <f t="shared" ref="E5:E36" si="0">ROUND((D5-Y5)/Y5*100,2)</f>
        <v>-3.71</v>
      </c>
      <c r="F5" s="20" t="str">
        <f>Sheet2!G4</f>
        <v>70.12</v>
      </c>
      <c r="G5" s="19">
        <f t="shared" ref="G5:G36" si="1">ROUND((F5-Z5)/Z5*100,2)</f>
        <v>-3.55</v>
      </c>
      <c r="H5" s="21" t="str">
        <f>Sheet2!H4</f>
        <v>134.46</v>
      </c>
      <c r="I5" s="19">
        <f>ROUND((H5-AA5)/AA5*100,2)</f>
        <v>-2.37</v>
      </c>
      <c r="J5" s="21" t="str">
        <f>Sheet2!I4</f>
        <v>13342.77</v>
      </c>
      <c r="K5" s="19">
        <f t="shared" ref="K5:K28" si="2">ROUND((J5-AB5)/AB5*100,2)</f>
        <v>-10.39</v>
      </c>
      <c r="L5" s="21" t="str">
        <f>Sheet2!J4</f>
        <v>3155.44</v>
      </c>
      <c r="M5" s="20">
        <f t="shared" ref="M5:M28" si="3">ROUND((L5-AC5)/AC5*100,2)</f>
        <v>-5.33</v>
      </c>
      <c r="N5" s="21" t="str">
        <f>Sheet2!K4</f>
        <v>3900.78</v>
      </c>
      <c r="O5" s="20">
        <f>ROUND((N5-AD5)/AD5*100,2)</f>
        <v>-0.91</v>
      </c>
      <c r="P5" s="21" t="str">
        <f>Sheet2!L4</f>
        <v>7.28</v>
      </c>
      <c r="Q5" s="20">
        <f t="shared" ref="Q5:Q28" si="4">ROUND((P5-AE5)/AE5*100,2)</f>
        <v>-4.59</v>
      </c>
      <c r="R5" s="21" t="str">
        <f>Sheet2!M4</f>
        <v>17.56</v>
      </c>
      <c r="S5" s="20">
        <f t="shared" ref="S5:S28" si="5">ROUND((R5-AF5)/AF5*100,2)</f>
        <v>-2.88</v>
      </c>
      <c r="T5" s="21" t="str">
        <f>Sheet2!N4</f>
        <v>69.08</v>
      </c>
      <c r="U5" s="19">
        <f t="shared" ref="U5:U26" si="6">ROUND((T5-AG5)/AG5*100,2)</f>
        <v>1.68</v>
      </c>
      <c r="V5" s="21" t="str">
        <f>Sheet2!O4</f>
        <v>49.43</v>
      </c>
      <c r="W5" s="19">
        <f t="shared" ref="W5:W28" si="7">ROUND((V5-AH5)/AH5*100,2)</f>
        <v>0.14</v>
      </c>
      <c r="Y5" s="33">
        <v>269.91</v>
      </c>
      <c r="Z5" s="33" t="s">
        <v>28</v>
      </c>
      <c r="AA5" t="s">
        <v>29</v>
      </c>
      <c r="AB5" s="33" t="s">
        <v>30</v>
      </c>
      <c r="AC5" s="33" t="s">
        <v>31</v>
      </c>
      <c r="AD5" t="s">
        <v>32</v>
      </c>
      <c r="AE5" s="34" t="s">
        <v>33</v>
      </c>
      <c r="AF5" s="33" t="s">
        <v>34</v>
      </c>
      <c r="AG5" s="33" t="s">
        <v>35</v>
      </c>
      <c r="AH5" s="33" t="s">
        <v>36</v>
      </c>
    </row>
    <row r="6" ht="20.1" customHeight="1" spans="1:34">
      <c r="A6" s="6" t="s">
        <v>37</v>
      </c>
      <c r="B6" s="18" t="s">
        <v>27</v>
      </c>
      <c r="C6" s="19" t="str">
        <f>Sheet2!E5</f>
        <v>67606</v>
      </c>
      <c r="D6" s="19" t="str">
        <f>Sheet2!F5</f>
        <v>310.32</v>
      </c>
      <c r="E6" s="19">
        <f t="shared" si="0"/>
        <v>1.39</v>
      </c>
      <c r="F6" s="20" t="str">
        <f>Sheet2!G5</f>
        <v>99.22</v>
      </c>
      <c r="G6" s="19">
        <f t="shared" si="1"/>
        <v>-5.5</v>
      </c>
      <c r="H6" s="21" t="str">
        <f>Sheet2!H5</f>
        <v>155.48</v>
      </c>
      <c r="I6" s="19">
        <f t="shared" ref="I6:I36" si="8">ROUND((H6-AA6)/AA6*100,2)</f>
        <v>6.71</v>
      </c>
      <c r="J6" s="21" t="str">
        <f>Sheet2!I5</f>
        <v>15555.23</v>
      </c>
      <c r="K6" s="19">
        <f t="shared" si="2"/>
        <v>-3.56</v>
      </c>
      <c r="L6" s="21" t="str">
        <f>Sheet2!J5</f>
        <v>3256.3</v>
      </c>
      <c r="M6" s="20">
        <f t="shared" si="3"/>
        <v>-7.51</v>
      </c>
      <c r="N6" s="21" t="str">
        <f>Sheet2!K5</f>
        <v>3481.43</v>
      </c>
      <c r="O6" s="20">
        <f t="shared" ref="O6:O36" si="9">ROUND((N6-AD6)/AD6*100,2)</f>
        <v>7.24</v>
      </c>
      <c r="P6" s="21" t="str">
        <f>Sheet2!L5</f>
        <v>7.33</v>
      </c>
      <c r="Q6" s="20">
        <f t="shared" si="4"/>
        <v>-1.35</v>
      </c>
      <c r="R6" s="21" t="str">
        <f>Sheet2!M5</f>
        <v>18.48</v>
      </c>
      <c r="S6" s="20">
        <f t="shared" si="5"/>
        <v>-4.94</v>
      </c>
      <c r="T6" s="21" t="str">
        <f>Sheet2!N5</f>
        <v>68.04</v>
      </c>
      <c r="U6" s="19">
        <f t="shared" si="6"/>
        <v>1.49</v>
      </c>
      <c r="V6" s="21" t="str">
        <f>Sheet2!O5</f>
        <v>49.33</v>
      </c>
      <c r="W6" s="19">
        <f t="shared" si="7"/>
        <v>0.82</v>
      </c>
      <c r="Y6" s="33">
        <v>306.08</v>
      </c>
      <c r="Z6" s="33" t="s">
        <v>38</v>
      </c>
      <c r="AA6" t="s">
        <v>39</v>
      </c>
      <c r="AB6" s="33" t="s">
        <v>40</v>
      </c>
      <c r="AC6" s="33" t="s">
        <v>41</v>
      </c>
      <c r="AD6" t="s">
        <v>42</v>
      </c>
      <c r="AE6" s="34" t="s">
        <v>43</v>
      </c>
      <c r="AF6" s="33" t="s">
        <v>44</v>
      </c>
      <c r="AG6" s="33" t="s">
        <v>45</v>
      </c>
      <c r="AH6" s="33" t="s">
        <v>46</v>
      </c>
    </row>
    <row r="7" ht="20.1" customHeight="1" spans="1:34">
      <c r="A7" s="6" t="s">
        <v>47</v>
      </c>
      <c r="B7" s="18" t="s">
        <v>27</v>
      </c>
      <c r="C7" s="19" t="s">
        <v>48</v>
      </c>
      <c r="D7" s="19" t="s">
        <v>48</v>
      </c>
      <c r="E7" s="19" t="s">
        <v>48</v>
      </c>
      <c r="F7" s="19" t="s">
        <v>48</v>
      </c>
      <c r="G7" s="19" t="s">
        <v>48</v>
      </c>
      <c r="H7" s="21" t="str">
        <f>Sheet2!H6</f>
        <v>44.3</v>
      </c>
      <c r="I7" s="19">
        <f t="shared" si="8"/>
        <v>-42.41</v>
      </c>
      <c r="J7" s="21" t="str">
        <f>Sheet2!I6</f>
        <v>15965.35</v>
      </c>
      <c r="K7" s="19">
        <f t="shared" si="2"/>
        <v>9.52</v>
      </c>
      <c r="L7" s="21" t="str">
        <f>Sheet2!J6</f>
        <v>3445.72</v>
      </c>
      <c r="M7" s="20">
        <f t="shared" si="3"/>
        <v>23.07</v>
      </c>
      <c r="N7" s="21" t="str">
        <f>Sheet2!K6</f>
        <v>2643.04</v>
      </c>
      <c r="O7" s="20">
        <f t="shared" si="9"/>
        <v>4.83</v>
      </c>
      <c r="P7" s="21" t="str">
        <f>Sheet2!L6</f>
        <v>9.79</v>
      </c>
      <c r="Q7" s="20">
        <f t="shared" si="4"/>
        <v>3.49</v>
      </c>
      <c r="R7" s="21" t="str">
        <f>Sheet2!M6</f>
        <v>21.99</v>
      </c>
      <c r="S7" s="20">
        <f t="shared" si="5"/>
        <v>16.29</v>
      </c>
      <c r="T7" s="21" t="str">
        <f>Sheet2!N6</f>
        <v>67.36</v>
      </c>
      <c r="U7" s="19">
        <f t="shared" si="6"/>
        <v>1.83</v>
      </c>
      <c r="V7" s="21" t="str">
        <f>Sheet2!O6</f>
        <v>44.85</v>
      </c>
      <c r="W7" s="19">
        <f t="shared" si="7"/>
        <v>-4.84</v>
      </c>
      <c r="Y7" s="33">
        <v>170.57</v>
      </c>
      <c r="Z7" s="33" t="s">
        <v>49</v>
      </c>
      <c r="AA7" t="s">
        <v>50</v>
      </c>
      <c r="AB7" s="33" t="s">
        <v>51</v>
      </c>
      <c r="AC7" s="33" t="s">
        <v>52</v>
      </c>
      <c r="AD7" t="s">
        <v>53</v>
      </c>
      <c r="AE7" s="34" t="s">
        <v>54</v>
      </c>
      <c r="AF7" s="33" t="s">
        <v>55</v>
      </c>
      <c r="AG7" s="33" t="s">
        <v>56</v>
      </c>
      <c r="AH7" s="33" t="s">
        <v>57</v>
      </c>
    </row>
    <row r="8" ht="20.1" customHeight="1" spans="1:34">
      <c r="A8" s="6" t="s">
        <v>58</v>
      </c>
      <c r="B8" s="18" t="s">
        <v>59</v>
      </c>
      <c r="C8" s="19" t="str">
        <f>Sheet2!E11</f>
        <v>14789</v>
      </c>
      <c r="D8" s="19" t="str">
        <f>Sheet2!F11</f>
        <v>262.93</v>
      </c>
      <c r="E8" s="19">
        <f t="shared" si="0"/>
        <v>6.22</v>
      </c>
      <c r="F8" s="20" t="str">
        <f>Sheet2!G11</f>
        <v>62.29</v>
      </c>
      <c r="G8" s="19">
        <f t="shared" si="1"/>
        <v>1.52</v>
      </c>
      <c r="H8" s="21" t="str">
        <f>Sheet2!H11</f>
        <v>88.5</v>
      </c>
      <c r="I8" s="19">
        <f t="shared" si="8"/>
        <v>5.41</v>
      </c>
      <c r="J8" s="21" t="str">
        <f>Sheet2!I11</f>
        <v>8738.55</v>
      </c>
      <c r="K8" s="19">
        <f t="shared" si="2"/>
        <v>-3.8</v>
      </c>
      <c r="L8" s="21" t="str">
        <f>Sheet2!J11</f>
        <v>2357.02</v>
      </c>
      <c r="M8" s="20">
        <f t="shared" si="3"/>
        <v>-10.37</v>
      </c>
      <c r="N8" s="21" t="str">
        <f>Sheet2!K11</f>
        <v>2324.61</v>
      </c>
      <c r="O8" s="20">
        <f t="shared" si="9"/>
        <v>4.94</v>
      </c>
      <c r="P8" s="21" t="str">
        <f>Sheet2!L11</f>
        <v>9.75</v>
      </c>
      <c r="Q8" s="20">
        <f t="shared" si="4"/>
        <v>2.52</v>
      </c>
      <c r="R8" s="21" t="str">
        <f>Sheet2!M11</f>
        <v>14.79</v>
      </c>
      <c r="S8" s="20">
        <f t="shared" si="5"/>
        <v>8.35</v>
      </c>
      <c r="T8" s="21" t="str">
        <f>Sheet2!N11</f>
        <v>77.07</v>
      </c>
      <c r="U8" s="19">
        <f t="shared" si="6"/>
        <v>0.22</v>
      </c>
      <c r="V8" s="21" t="str">
        <f>Sheet2!O11</f>
        <v>62.38</v>
      </c>
      <c r="W8" s="19">
        <f t="shared" si="7"/>
        <v>-4.06</v>
      </c>
      <c r="Y8" s="35">
        <v>247.53</v>
      </c>
      <c r="Z8" s="33" t="s">
        <v>60</v>
      </c>
      <c r="AA8" t="s">
        <v>61</v>
      </c>
      <c r="AB8" s="35">
        <v>9083.85</v>
      </c>
      <c r="AC8" s="33" t="s">
        <v>62</v>
      </c>
      <c r="AD8" s="36" t="s">
        <v>63</v>
      </c>
      <c r="AE8" s="34">
        <v>9.51</v>
      </c>
      <c r="AF8" s="35">
        <v>13.65</v>
      </c>
      <c r="AG8" s="35">
        <v>76.9</v>
      </c>
      <c r="AH8" s="35">
        <v>65.02</v>
      </c>
    </row>
    <row r="9" ht="20.1" customHeight="1" spans="1:34">
      <c r="A9" s="6" t="s">
        <v>64</v>
      </c>
      <c r="B9" s="18" t="s">
        <v>59</v>
      </c>
      <c r="C9" s="19" t="str">
        <f>Sheet2!E17</f>
        <v>16785</v>
      </c>
      <c r="D9" s="19" t="str">
        <f>Sheet2!F17</f>
        <v>169.32</v>
      </c>
      <c r="E9" s="19">
        <f t="shared" si="0"/>
        <v>-7.99</v>
      </c>
      <c r="F9" s="20" t="str">
        <f>Sheet2!G17</f>
        <v>50.54</v>
      </c>
      <c r="G9" s="19">
        <f t="shared" si="1"/>
        <v>-15.61</v>
      </c>
      <c r="H9" s="21" t="str">
        <f>Sheet2!H17</f>
        <v>80.02</v>
      </c>
      <c r="I9" s="19">
        <f t="shared" si="8"/>
        <v>-7.14</v>
      </c>
      <c r="J9" s="21" t="str">
        <f>Sheet2!I17</f>
        <v>7345.35</v>
      </c>
      <c r="K9" s="19">
        <f t="shared" si="2"/>
        <v>-14.82</v>
      </c>
      <c r="L9" s="21" t="str">
        <f>Sheet2!J17</f>
        <v>1218.94</v>
      </c>
      <c r="M9" s="20">
        <f t="shared" si="3"/>
        <v>-50.32</v>
      </c>
      <c r="N9" s="21" t="str">
        <f>Sheet2!K17</f>
        <v>1805.15</v>
      </c>
      <c r="O9" s="20">
        <f t="shared" si="9"/>
        <v>-10.15</v>
      </c>
      <c r="P9" s="21" t="str">
        <f>Sheet2!L17</f>
        <v>7.74</v>
      </c>
      <c r="Q9" s="20">
        <f t="shared" si="4"/>
        <v>-2.27</v>
      </c>
      <c r="R9" s="21" t="str">
        <f>Sheet2!M17</f>
        <v>13.18</v>
      </c>
      <c r="S9" s="20">
        <f t="shared" si="5"/>
        <v>-24.43</v>
      </c>
      <c r="T9" s="21" t="str">
        <f>Sheet2!N17</f>
        <v>74.59</v>
      </c>
      <c r="U9" s="19">
        <f t="shared" si="6"/>
        <v>-2.33</v>
      </c>
      <c r="V9" s="21" t="str">
        <f>Sheet2!O17</f>
        <v>65.14</v>
      </c>
      <c r="W9" s="19">
        <f t="shared" si="7"/>
        <v>6.77</v>
      </c>
      <c r="Y9" s="33">
        <v>184.03</v>
      </c>
      <c r="Z9" s="33" t="s">
        <v>65</v>
      </c>
      <c r="AA9" t="s">
        <v>66</v>
      </c>
      <c r="AB9" s="33" t="s">
        <v>67</v>
      </c>
      <c r="AC9" s="33" t="s">
        <v>68</v>
      </c>
      <c r="AD9" t="s">
        <v>69</v>
      </c>
      <c r="AE9" s="34" t="s">
        <v>70</v>
      </c>
      <c r="AF9" s="33" t="s">
        <v>71</v>
      </c>
      <c r="AG9" s="33" t="s">
        <v>72</v>
      </c>
      <c r="AH9" s="33" t="s">
        <v>73</v>
      </c>
    </row>
    <row r="10" ht="20.1" customHeight="1" spans="1:34">
      <c r="A10" s="6" t="s">
        <v>74</v>
      </c>
      <c r="B10" s="18" t="s">
        <v>27</v>
      </c>
      <c r="C10" s="19" t="str">
        <f>Sheet2!E19</f>
        <v>20549</v>
      </c>
      <c r="D10" s="19" t="str">
        <f>Sheet2!F19</f>
        <v>191.87</v>
      </c>
      <c r="E10" s="19">
        <f t="shared" si="0"/>
        <v>-9.15</v>
      </c>
      <c r="F10" s="20" t="str">
        <f>Sheet2!G19</f>
        <v>60.55</v>
      </c>
      <c r="G10" s="19">
        <f t="shared" si="1"/>
        <v>-9.57</v>
      </c>
      <c r="H10" s="21" t="str">
        <f>Sheet2!H19</f>
        <v>77.09</v>
      </c>
      <c r="I10" s="19">
        <f t="shared" si="8"/>
        <v>-16.88</v>
      </c>
      <c r="J10" s="21" t="str">
        <f>Sheet2!I19</f>
        <v>7168.34</v>
      </c>
      <c r="K10" s="19">
        <f t="shared" si="2"/>
        <v>-5.38</v>
      </c>
      <c r="L10" s="21" t="str">
        <f>Sheet2!J19</f>
        <v>1577.36</v>
      </c>
      <c r="M10" s="20">
        <f t="shared" si="3"/>
        <v>-9.81</v>
      </c>
      <c r="N10" s="21" t="str">
        <f>Sheet2!K19</f>
        <v>2082.41</v>
      </c>
      <c r="O10" s="20">
        <f t="shared" si="9"/>
        <v>-2.06</v>
      </c>
      <c r="P10" s="21" t="str">
        <f>Sheet2!L19</f>
        <v>6.76</v>
      </c>
      <c r="Q10" s="20">
        <f t="shared" si="4"/>
        <v>-11.52</v>
      </c>
      <c r="R10" s="21" t="str">
        <f>Sheet2!M19</f>
        <v>8.29</v>
      </c>
      <c r="S10" s="20">
        <f t="shared" si="5"/>
        <v>-2.01</v>
      </c>
      <c r="T10" s="21" t="str">
        <f>Sheet2!N19</f>
        <v>76.93</v>
      </c>
      <c r="U10" s="19">
        <f t="shared" si="6"/>
        <v>-2.73</v>
      </c>
      <c r="V10" s="21" t="str">
        <f>Sheet2!O19</f>
        <v>68.76</v>
      </c>
      <c r="W10" s="19">
        <f t="shared" si="7"/>
        <v>1.07</v>
      </c>
      <c r="Y10" s="33">
        <v>211.2</v>
      </c>
      <c r="Z10" s="33" t="s">
        <v>75</v>
      </c>
      <c r="AA10" t="s">
        <v>76</v>
      </c>
      <c r="AB10" s="33" t="s">
        <v>77</v>
      </c>
      <c r="AC10" s="33" t="s">
        <v>78</v>
      </c>
      <c r="AD10" t="s">
        <v>79</v>
      </c>
      <c r="AE10" s="34" t="s">
        <v>80</v>
      </c>
      <c r="AF10" s="33" t="s">
        <v>81</v>
      </c>
      <c r="AG10" s="33" t="s">
        <v>82</v>
      </c>
      <c r="AH10" s="33" t="s">
        <v>83</v>
      </c>
    </row>
    <row r="11" ht="20.1" customHeight="1" spans="1:34">
      <c r="A11" s="6" t="s">
        <v>84</v>
      </c>
      <c r="B11" s="18" t="s">
        <v>27</v>
      </c>
      <c r="C11" s="19" t="str">
        <f>Sheet2!E21</f>
        <v>38416</v>
      </c>
      <c r="D11" s="19" t="str">
        <f>Sheet2!F21</f>
        <v>181.43</v>
      </c>
      <c r="E11" s="19">
        <f t="shared" si="0"/>
        <v>-5.97</v>
      </c>
      <c r="F11" s="20" t="str">
        <f>Sheet2!G21</f>
        <v>58.19</v>
      </c>
      <c r="G11" s="19">
        <f t="shared" si="1"/>
        <v>-15.01</v>
      </c>
      <c r="H11" s="21" t="str">
        <f>Sheet2!H21</f>
        <v>78.39</v>
      </c>
      <c r="I11" s="19">
        <f t="shared" si="8"/>
        <v>2.55</v>
      </c>
      <c r="J11" s="21" t="str">
        <f>Sheet2!I21</f>
        <v>10002.54</v>
      </c>
      <c r="K11" s="19">
        <f t="shared" si="2"/>
        <v>-8.34</v>
      </c>
      <c r="L11" s="21" t="str">
        <f>Sheet2!J21</f>
        <v>2461.89</v>
      </c>
      <c r="M11" s="20">
        <f t="shared" si="3"/>
        <v>-10.62</v>
      </c>
      <c r="N11" s="21" t="str">
        <f>Sheet2!K21</f>
        <v>2199.51</v>
      </c>
      <c r="O11" s="20">
        <f t="shared" si="9"/>
        <v>-10.66</v>
      </c>
      <c r="P11" s="21" t="str">
        <f>Sheet2!L21</f>
        <v>6.8</v>
      </c>
      <c r="Q11" s="20">
        <f t="shared" si="4"/>
        <v>-14.89</v>
      </c>
      <c r="R11" s="21" t="str">
        <f>Sheet2!M21</f>
        <v>15.91</v>
      </c>
      <c r="S11" s="20">
        <f t="shared" si="5"/>
        <v>14.05</v>
      </c>
      <c r="T11" s="21" t="str">
        <f>Sheet2!N21</f>
        <v>74.52</v>
      </c>
      <c r="U11" s="19">
        <f t="shared" si="6"/>
        <v>-2.74</v>
      </c>
      <c r="V11" s="21" t="str">
        <f>Sheet2!O21</f>
        <v>63.19</v>
      </c>
      <c r="W11" s="19">
        <f t="shared" si="7"/>
        <v>-2.54</v>
      </c>
      <c r="Y11" s="33">
        <v>192.95</v>
      </c>
      <c r="Z11" s="33" t="s">
        <v>85</v>
      </c>
      <c r="AA11" t="s">
        <v>86</v>
      </c>
      <c r="AB11" s="33" t="s">
        <v>87</v>
      </c>
      <c r="AC11" s="33" t="s">
        <v>88</v>
      </c>
      <c r="AD11" t="s">
        <v>89</v>
      </c>
      <c r="AE11" s="34" t="s">
        <v>90</v>
      </c>
      <c r="AF11" s="33" t="s">
        <v>91</v>
      </c>
      <c r="AG11" s="33" t="s">
        <v>92</v>
      </c>
      <c r="AH11" s="33" t="s">
        <v>93</v>
      </c>
    </row>
    <row r="12" ht="20.1" customHeight="1" spans="1:34">
      <c r="A12" s="6" t="s">
        <v>94</v>
      </c>
      <c r="B12" s="18" t="s">
        <v>59</v>
      </c>
      <c r="C12" s="19" t="str">
        <f>Sheet2!E23</f>
        <v>11565</v>
      </c>
      <c r="D12" s="19" t="str">
        <f>Sheet2!F23</f>
        <v>131.57</v>
      </c>
      <c r="E12" s="19">
        <f t="shared" si="0"/>
        <v>-8.04</v>
      </c>
      <c r="F12" s="20" t="str">
        <f>Sheet2!G23</f>
        <v>36.71</v>
      </c>
      <c r="G12" s="19">
        <f t="shared" si="1"/>
        <v>-16.23</v>
      </c>
      <c r="H12" s="21" t="str">
        <f>Sheet2!H23</f>
        <v>44.97</v>
      </c>
      <c r="I12" s="19">
        <f t="shared" si="8"/>
        <v>-6.29</v>
      </c>
      <c r="J12" s="21" t="str">
        <f>Sheet2!I23</f>
        <v>6800.87</v>
      </c>
      <c r="K12" s="19">
        <f t="shared" si="2"/>
        <v>1.54</v>
      </c>
      <c r="L12" s="21" t="str">
        <f>Sheet2!J23</f>
        <v>1363.24</v>
      </c>
      <c r="M12" s="20">
        <f t="shared" si="3"/>
        <v>-8.93</v>
      </c>
      <c r="N12" s="21" t="str">
        <f>Sheet2!K23</f>
        <v>1927</v>
      </c>
      <c r="O12" s="20">
        <f t="shared" si="9"/>
        <v>4.56</v>
      </c>
      <c r="P12" s="21" t="str">
        <f>Sheet2!L23</f>
        <v>7.42</v>
      </c>
      <c r="Q12" s="20">
        <f t="shared" si="4"/>
        <v>-7.6</v>
      </c>
      <c r="R12" s="21" t="str">
        <f>Sheet2!M23</f>
        <v>8.76</v>
      </c>
      <c r="S12" s="20">
        <f t="shared" si="5"/>
        <v>-16.57</v>
      </c>
      <c r="T12" s="21" t="str">
        <f>Sheet2!N23</f>
        <v>80.62</v>
      </c>
      <c r="U12" s="19">
        <f t="shared" si="6"/>
        <v>8.13</v>
      </c>
      <c r="V12" s="21" t="str">
        <f>Sheet2!O23</f>
        <v>67.34</v>
      </c>
      <c r="W12" s="19">
        <f t="shared" si="7"/>
        <v>2.9</v>
      </c>
      <c r="Y12" s="33">
        <v>143.08</v>
      </c>
      <c r="Z12" s="33" t="s">
        <v>95</v>
      </c>
      <c r="AA12" t="s">
        <v>96</v>
      </c>
      <c r="AB12" s="33" t="s">
        <v>97</v>
      </c>
      <c r="AC12" s="33" t="s">
        <v>98</v>
      </c>
      <c r="AD12" t="s">
        <v>99</v>
      </c>
      <c r="AE12" s="34" t="s">
        <v>100</v>
      </c>
      <c r="AF12" s="33" t="s">
        <v>101</v>
      </c>
      <c r="AG12" s="33" t="s">
        <v>102</v>
      </c>
      <c r="AH12" s="33" t="s">
        <v>103</v>
      </c>
    </row>
    <row r="13" ht="20.1" customHeight="1" spans="1:34">
      <c r="A13" s="6" t="s">
        <v>104</v>
      </c>
      <c r="B13" s="18" t="s">
        <v>27</v>
      </c>
      <c r="C13" s="19" t="str">
        <f>Sheet2!E25</f>
        <v>16045</v>
      </c>
      <c r="D13" s="19" t="str">
        <f>Sheet2!F25</f>
        <v>172.78</v>
      </c>
      <c r="E13" s="19">
        <f t="shared" si="0"/>
        <v>-11.32</v>
      </c>
      <c r="F13" s="20" t="str">
        <f>Sheet2!G25</f>
        <v>35.35</v>
      </c>
      <c r="G13" s="19">
        <f t="shared" si="1"/>
        <v>-2.38</v>
      </c>
      <c r="H13" s="21" t="str">
        <f>Sheet2!H25</f>
        <v>95.41</v>
      </c>
      <c r="I13" s="19">
        <f t="shared" si="8"/>
        <v>-16.4</v>
      </c>
      <c r="J13" s="21" t="str">
        <f>Sheet2!I25</f>
        <v>7891.11</v>
      </c>
      <c r="K13" s="19">
        <f t="shared" si="2"/>
        <v>-3.8</v>
      </c>
      <c r="L13" s="21" t="str">
        <f>Sheet2!J25</f>
        <v>1221.38</v>
      </c>
      <c r="M13" s="20">
        <f t="shared" si="3"/>
        <v>-7.83</v>
      </c>
      <c r="N13" s="21" t="str">
        <f>Sheet2!K25</f>
        <v>2183.54</v>
      </c>
      <c r="O13" s="20">
        <f t="shared" si="9"/>
        <v>-11.73</v>
      </c>
      <c r="P13" s="21" t="str">
        <f>Sheet2!L25</f>
        <v>6.31</v>
      </c>
      <c r="Q13" s="20">
        <f t="shared" si="4"/>
        <v>-9.47</v>
      </c>
      <c r="R13" s="21" t="str">
        <f>Sheet2!M25</f>
        <v>9.69</v>
      </c>
      <c r="S13" s="20">
        <f t="shared" si="5"/>
        <v>-16.32</v>
      </c>
      <c r="T13" s="21" t="str">
        <f>Sheet2!N25</f>
        <v>82.78</v>
      </c>
      <c r="U13" s="19">
        <f t="shared" si="6"/>
        <v>-0.08</v>
      </c>
      <c r="V13" s="21" t="str">
        <f>Sheet2!O25</f>
        <v>66.52</v>
      </c>
      <c r="W13" s="19">
        <f t="shared" si="7"/>
        <v>2.86</v>
      </c>
      <c r="Y13" s="33">
        <v>194.84</v>
      </c>
      <c r="Z13" s="33" t="s">
        <v>105</v>
      </c>
      <c r="AA13" t="s">
        <v>106</v>
      </c>
      <c r="AB13" s="33" t="s">
        <v>107</v>
      </c>
      <c r="AC13" s="33" t="s">
        <v>108</v>
      </c>
      <c r="AD13" t="s">
        <v>109</v>
      </c>
      <c r="AE13" s="34" t="s">
        <v>110</v>
      </c>
      <c r="AF13" s="33" t="s">
        <v>111</v>
      </c>
      <c r="AG13" s="33" t="s">
        <v>112</v>
      </c>
      <c r="AH13" s="33" t="s">
        <v>113</v>
      </c>
    </row>
    <row r="14" ht="20.1" customHeight="1" spans="1:34">
      <c r="A14" s="6" t="s">
        <v>114</v>
      </c>
      <c r="B14" s="18" t="s">
        <v>59</v>
      </c>
      <c r="C14" s="19" t="str">
        <f>Sheet2!E28</f>
        <v>18252</v>
      </c>
      <c r="D14" s="19" t="str">
        <f>Sheet2!F28</f>
        <v>169.3</v>
      </c>
      <c r="E14" s="19">
        <f t="shared" si="0"/>
        <v>0.22</v>
      </c>
      <c r="F14" s="20" t="str">
        <f>Sheet2!G28</f>
        <v>51.29</v>
      </c>
      <c r="G14" s="19">
        <f t="shared" si="1"/>
        <v>2.87</v>
      </c>
      <c r="H14" s="21" t="str">
        <f>Sheet2!H28</f>
        <v>77.43</v>
      </c>
      <c r="I14" s="19">
        <f t="shared" si="8"/>
        <v>0.34</v>
      </c>
      <c r="J14" s="21" t="str">
        <f>Sheet2!I28</f>
        <v>7783.12</v>
      </c>
      <c r="K14" s="19">
        <f t="shared" si="2"/>
        <v>9.63</v>
      </c>
      <c r="L14" s="21" t="str">
        <f>Sheet2!J28</f>
        <v>1781.68</v>
      </c>
      <c r="M14" s="20">
        <f t="shared" si="3"/>
        <v>16.65</v>
      </c>
      <c r="N14" s="21" t="str">
        <f>Sheet2!K28</f>
        <v>2134.85</v>
      </c>
      <c r="O14" s="20">
        <f t="shared" si="9"/>
        <v>6.91</v>
      </c>
      <c r="P14" s="21" t="str">
        <f>Sheet2!L28</f>
        <v>9.87</v>
      </c>
      <c r="Q14" s="20">
        <f t="shared" si="4"/>
        <v>2.6</v>
      </c>
      <c r="R14" s="21" t="str">
        <f>Sheet2!M28</f>
        <v>7.97</v>
      </c>
      <c r="S14" s="20">
        <f t="shared" si="5"/>
        <v>5.56</v>
      </c>
      <c r="T14" s="21" t="str">
        <f>Sheet2!N28</f>
        <v>83.41</v>
      </c>
      <c r="U14" s="19">
        <f t="shared" si="6"/>
        <v>20.6</v>
      </c>
      <c r="V14" s="21" t="str">
        <f>Sheet2!O28</f>
        <v>68.61</v>
      </c>
      <c r="W14" s="19">
        <f t="shared" si="7"/>
        <v>0.04</v>
      </c>
      <c r="Y14" s="33">
        <v>168.93</v>
      </c>
      <c r="Z14" s="33" t="s">
        <v>115</v>
      </c>
      <c r="AA14" t="s">
        <v>116</v>
      </c>
      <c r="AB14" s="33" t="s">
        <v>117</v>
      </c>
      <c r="AC14" s="33" t="s">
        <v>118</v>
      </c>
      <c r="AD14" t="s">
        <v>119</v>
      </c>
      <c r="AE14" s="34" t="s">
        <v>120</v>
      </c>
      <c r="AF14" s="33" t="s">
        <v>121</v>
      </c>
      <c r="AG14" s="33" t="s">
        <v>122</v>
      </c>
      <c r="AH14" s="33" t="s">
        <v>123</v>
      </c>
    </row>
    <row r="15" ht="20.1" customHeight="1" spans="1:34">
      <c r="A15" s="6" t="s">
        <v>124</v>
      </c>
      <c r="B15" s="18" t="s">
        <v>27</v>
      </c>
      <c r="C15" s="19" t="str">
        <f>Sheet2!E31</f>
        <v>33503</v>
      </c>
      <c r="D15" s="19" t="str">
        <f>Sheet2!F31</f>
        <v>183.79</v>
      </c>
      <c r="E15" s="19">
        <f t="shared" si="0"/>
        <v>-8.11</v>
      </c>
      <c r="F15" s="20" t="str">
        <f>Sheet2!G31</f>
        <v>50.78</v>
      </c>
      <c r="G15" s="19">
        <f t="shared" si="1"/>
        <v>-9.09</v>
      </c>
      <c r="H15" s="21" t="str">
        <f>Sheet2!H31</f>
        <v>87.58</v>
      </c>
      <c r="I15" s="19">
        <f t="shared" si="8"/>
        <v>-8.93</v>
      </c>
      <c r="J15" s="21" t="str">
        <f>Sheet2!I31</f>
        <v>8584.92</v>
      </c>
      <c r="K15" s="19">
        <f t="shared" si="2"/>
        <v>12.01</v>
      </c>
      <c r="L15" s="21" t="str">
        <f>Sheet2!J31</f>
        <v>2059.85</v>
      </c>
      <c r="M15" s="20">
        <f t="shared" si="3"/>
        <v>31.65</v>
      </c>
      <c r="N15" s="21" t="str">
        <f>Sheet2!K31</f>
        <v>1886.93</v>
      </c>
      <c r="O15" s="20">
        <f t="shared" si="9"/>
        <v>19.54</v>
      </c>
      <c r="P15" s="21" t="str">
        <f>Sheet2!L31</f>
        <v>6.32</v>
      </c>
      <c r="Q15" s="20">
        <f t="shared" si="4"/>
        <v>-0.32</v>
      </c>
      <c r="R15" s="21" t="str">
        <f>Sheet2!M31</f>
        <v>11.54</v>
      </c>
      <c r="S15" s="20">
        <f t="shared" si="5"/>
        <v>-4.47</v>
      </c>
      <c r="T15" s="21" t="str">
        <f>Sheet2!N31</f>
        <v>78.06</v>
      </c>
      <c r="U15" s="19">
        <f t="shared" si="6"/>
        <v>4.53</v>
      </c>
      <c r="V15" s="21" t="str">
        <f>Sheet2!O31</f>
        <v>66.65</v>
      </c>
      <c r="W15" s="19">
        <f t="shared" si="7"/>
        <v>1.76</v>
      </c>
      <c r="X15" s="26"/>
      <c r="Y15" s="33">
        <v>200.02</v>
      </c>
      <c r="Z15" s="33" t="s">
        <v>125</v>
      </c>
      <c r="AA15" t="s">
        <v>126</v>
      </c>
      <c r="AB15" s="33" t="s">
        <v>127</v>
      </c>
      <c r="AC15" s="33" t="s">
        <v>128</v>
      </c>
      <c r="AD15" t="s">
        <v>129</v>
      </c>
      <c r="AE15" s="34" t="s">
        <v>130</v>
      </c>
      <c r="AF15" s="33" t="s">
        <v>131</v>
      </c>
      <c r="AG15" s="33" t="s">
        <v>132</v>
      </c>
      <c r="AH15" s="33" t="s">
        <v>133</v>
      </c>
    </row>
    <row r="16" ht="20.1" customHeight="1" spans="1:34">
      <c r="A16" s="6" t="s">
        <v>134</v>
      </c>
      <c r="B16" s="18" t="s">
        <v>59</v>
      </c>
      <c r="C16" s="19" t="str">
        <f>Sheet2!E33</f>
        <v>10697</v>
      </c>
      <c r="D16" s="19" t="str">
        <f>Sheet2!F33</f>
        <v>193.78</v>
      </c>
      <c r="E16" s="19">
        <f t="shared" si="0"/>
        <v>-25.01</v>
      </c>
      <c r="F16" s="20" t="str">
        <f>Sheet2!G33</f>
        <v>44.56</v>
      </c>
      <c r="G16" s="19">
        <f t="shared" si="1"/>
        <v>-21.08</v>
      </c>
      <c r="H16" s="21" t="str">
        <f>Sheet2!H33</f>
        <v>92.06</v>
      </c>
      <c r="I16" s="19">
        <f t="shared" si="8"/>
        <v>-28.05</v>
      </c>
      <c r="J16" s="21" t="str">
        <f>Sheet2!I33</f>
        <v>7334.05</v>
      </c>
      <c r="K16" s="19">
        <f t="shared" si="2"/>
        <v>22.53</v>
      </c>
      <c r="L16" s="21" t="str">
        <f>Sheet2!J33</f>
        <v>1072.98</v>
      </c>
      <c r="M16" s="20">
        <f t="shared" si="3"/>
        <v>9.36</v>
      </c>
      <c r="N16" s="21" t="str">
        <f>Sheet2!K33</f>
        <v>1895.09</v>
      </c>
      <c r="O16" s="20">
        <f t="shared" si="9"/>
        <v>8.11</v>
      </c>
      <c r="P16" s="21" t="str">
        <f>Sheet2!L33</f>
        <v>6.89</v>
      </c>
      <c r="Q16" s="20">
        <f t="shared" si="4"/>
        <v>3.45</v>
      </c>
      <c r="R16" s="21" t="str">
        <f>Sheet2!M33</f>
        <v>10.54</v>
      </c>
      <c r="S16" s="20">
        <f t="shared" si="5"/>
        <v>13.7</v>
      </c>
      <c r="T16" s="21" t="str">
        <f>Sheet2!N33</f>
        <v>79.84</v>
      </c>
      <c r="U16" s="19">
        <f t="shared" si="6"/>
        <v>-2.05</v>
      </c>
      <c r="V16" s="21" t="str">
        <f>Sheet2!O33</f>
        <v>66.75</v>
      </c>
      <c r="W16" s="19">
        <f t="shared" si="7"/>
        <v>0.29</v>
      </c>
      <c r="X16" s="30"/>
      <c r="Y16" s="33">
        <v>258.41</v>
      </c>
      <c r="Z16" s="33" t="s">
        <v>135</v>
      </c>
      <c r="AA16" t="s">
        <v>136</v>
      </c>
      <c r="AB16" s="33" t="s">
        <v>137</v>
      </c>
      <c r="AC16" s="33" t="s">
        <v>138</v>
      </c>
      <c r="AD16" t="s">
        <v>139</v>
      </c>
      <c r="AE16" s="34" t="s">
        <v>140</v>
      </c>
      <c r="AF16" s="33" t="s">
        <v>141</v>
      </c>
      <c r="AG16" s="33" t="s">
        <v>142</v>
      </c>
      <c r="AH16" s="33" t="s">
        <v>143</v>
      </c>
    </row>
    <row r="17" ht="20.1" customHeight="1" spans="1:34">
      <c r="A17" s="6" t="s">
        <v>144</v>
      </c>
      <c r="B17" s="18" t="s">
        <v>59</v>
      </c>
      <c r="C17" s="19" t="str">
        <f>Sheet2!E35</f>
        <v>24532</v>
      </c>
      <c r="D17" s="19" t="str">
        <f>Sheet2!F35</f>
        <v>150.32</v>
      </c>
      <c r="E17" s="19">
        <f t="shared" si="0"/>
        <v>6.48</v>
      </c>
      <c r="F17" s="20" t="str">
        <f>Sheet2!G35</f>
        <v>41.42</v>
      </c>
      <c r="G17" s="19">
        <f t="shared" si="1"/>
        <v>18.85</v>
      </c>
      <c r="H17" s="21" t="str">
        <f>Sheet2!H35</f>
        <v>60.32</v>
      </c>
      <c r="I17" s="19">
        <f t="shared" si="8"/>
        <v>3.2</v>
      </c>
      <c r="J17" s="21" t="str">
        <f>Sheet2!I35</f>
        <v>7979.12</v>
      </c>
      <c r="K17" s="19">
        <f t="shared" si="2"/>
        <v>9</v>
      </c>
      <c r="L17" s="21" t="str">
        <f>Sheet2!J35</f>
        <v>1327.03</v>
      </c>
      <c r="M17" s="20">
        <f t="shared" si="3"/>
        <v>12.79</v>
      </c>
      <c r="N17" s="21" t="str">
        <f>Sheet2!K35</f>
        <v>2160.62</v>
      </c>
      <c r="O17" s="20">
        <f t="shared" si="9"/>
        <v>-3.29</v>
      </c>
      <c r="P17" s="21" t="str">
        <f>Sheet2!L35</f>
        <v>8.2</v>
      </c>
      <c r="Q17" s="20">
        <f t="shared" si="4"/>
        <v>-1.56</v>
      </c>
      <c r="R17" s="21" t="str">
        <f>Sheet2!M35</f>
        <v>11.3</v>
      </c>
      <c r="S17" s="20">
        <f t="shared" si="5"/>
        <v>46.56</v>
      </c>
      <c r="T17" s="21" t="str">
        <f>Sheet2!N35</f>
        <v>82.26</v>
      </c>
      <c r="U17" s="19">
        <f t="shared" si="6"/>
        <v>1.27</v>
      </c>
      <c r="V17" s="21" t="str">
        <f>Sheet2!O35</f>
        <v>65.37</v>
      </c>
      <c r="W17" s="19">
        <f t="shared" si="7"/>
        <v>-4.3</v>
      </c>
      <c r="Y17" s="33">
        <v>141.17</v>
      </c>
      <c r="Z17" s="33" t="s">
        <v>145</v>
      </c>
      <c r="AA17" t="s">
        <v>146</v>
      </c>
      <c r="AB17" s="33" t="s">
        <v>147</v>
      </c>
      <c r="AC17" s="33" t="s">
        <v>148</v>
      </c>
      <c r="AD17" t="s">
        <v>149</v>
      </c>
      <c r="AE17" s="34" t="s">
        <v>150</v>
      </c>
      <c r="AF17" s="33" t="s">
        <v>151</v>
      </c>
      <c r="AG17" s="33" t="s">
        <v>152</v>
      </c>
      <c r="AH17" s="33" t="s">
        <v>153</v>
      </c>
    </row>
    <row r="18" ht="20.1" customHeight="1" spans="1:34">
      <c r="A18" s="6" t="s">
        <v>154</v>
      </c>
      <c r="B18" s="18" t="s">
        <v>59</v>
      </c>
      <c r="C18" s="19" t="str">
        <f>Sheet2!E37</f>
        <v>3891</v>
      </c>
      <c r="D18" s="19" t="str">
        <f>Sheet2!F37</f>
        <v>125.47</v>
      </c>
      <c r="E18" s="19">
        <f t="shared" si="0"/>
        <v>-8.13</v>
      </c>
      <c r="F18" s="20" t="str">
        <f>Sheet2!G37</f>
        <v>57.22</v>
      </c>
      <c r="G18" s="19">
        <f t="shared" si="1"/>
        <v>10.27</v>
      </c>
      <c r="H18" s="21" t="str">
        <f>Sheet2!H37</f>
        <v>36.29</v>
      </c>
      <c r="I18" s="19">
        <f t="shared" si="8"/>
        <v>-25.22</v>
      </c>
      <c r="J18" s="21" t="str">
        <f>Sheet2!I37</f>
        <v>5233.05</v>
      </c>
      <c r="K18" s="19">
        <f t="shared" si="2"/>
        <v>0.28</v>
      </c>
      <c r="L18" s="21" t="str">
        <f>Sheet2!J37</f>
        <v>962.66</v>
      </c>
      <c r="M18" s="20">
        <f t="shared" si="3"/>
        <v>-11.81</v>
      </c>
      <c r="N18" s="21" t="str">
        <f>Sheet2!K37</f>
        <v>1180.38</v>
      </c>
      <c r="O18" s="20">
        <f t="shared" si="9"/>
        <v>11.16</v>
      </c>
      <c r="P18" s="21" t="str">
        <f>Sheet2!L37</f>
        <v>7.94</v>
      </c>
      <c r="Q18" s="20">
        <f t="shared" si="4"/>
        <v>0.76</v>
      </c>
      <c r="R18" s="21" t="str">
        <f>Sheet2!M37</f>
        <v>10.68</v>
      </c>
      <c r="S18" s="20">
        <f t="shared" si="5"/>
        <v>13.14</v>
      </c>
      <c r="T18" s="21" t="str">
        <f>Sheet2!N37</f>
        <v>77.26</v>
      </c>
      <c r="U18" s="19">
        <f t="shared" si="6"/>
        <v>-1.45</v>
      </c>
      <c r="V18" s="21" t="str">
        <f>Sheet2!O37</f>
        <v>65.36</v>
      </c>
      <c r="W18" s="19">
        <f t="shared" si="7"/>
        <v>0.72</v>
      </c>
      <c r="Y18" s="33">
        <v>136.58</v>
      </c>
      <c r="Z18" s="33" t="s">
        <v>155</v>
      </c>
      <c r="AA18" t="s">
        <v>156</v>
      </c>
      <c r="AB18" s="33" t="s">
        <v>157</v>
      </c>
      <c r="AC18" s="33" t="s">
        <v>158</v>
      </c>
      <c r="AD18" t="s">
        <v>159</v>
      </c>
      <c r="AE18" s="34" t="s">
        <v>160</v>
      </c>
      <c r="AF18" s="33" t="s">
        <v>161</v>
      </c>
      <c r="AG18" s="33" t="s">
        <v>162</v>
      </c>
      <c r="AH18" s="33" t="s">
        <v>163</v>
      </c>
    </row>
    <row r="19" ht="20.1" customHeight="1" spans="1:34">
      <c r="A19" s="6" t="s">
        <v>164</v>
      </c>
      <c r="B19" s="18" t="s">
        <v>27</v>
      </c>
      <c r="C19" s="19" t="str">
        <f>Sheet2!E7</f>
        <v>23101</v>
      </c>
      <c r="D19" s="19" t="str">
        <f>Sheet2!F7</f>
        <v>266.79</v>
      </c>
      <c r="E19" s="19">
        <f t="shared" si="0"/>
        <v>2.38</v>
      </c>
      <c r="F19" s="20" t="str">
        <f>Sheet2!G7</f>
        <v>112.22</v>
      </c>
      <c r="G19" s="19">
        <f t="shared" si="1"/>
        <v>3.15</v>
      </c>
      <c r="H19" s="21" t="str">
        <f>Sheet2!H7</f>
        <v>85.85</v>
      </c>
      <c r="I19" s="19">
        <f t="shared" si="8"/>
        <v>-6.38</v>
      </c>
      <c r="J19" s="21" t="str">
        <f>Sheet2!I7</f>
        <v>10295.11</v>
      </c>
      <c r="K19" s="19">
        <f t="shared" si="2"/>
        <v>-9.71</v>
      </c>
      <c r="L19" s="21" t="str">
        <f>Sheet2!J7</f>
        <v>2211.8</v>
      </c>
      <c r="M19" s="20">
        <f t="shared" si="3"/>
        <v>-18.21</v>
      </c>
      <c r="N19" s="21" t="str">
        <f>Sheet2!K7</f>
        <v>2418.68</v>
      </c>
      <c r="O19" s="20">
        <f t="shared" si="9"/>
        <v>6.11</v>
      </c>
      <c r="P19" s="21" t="str">
        <f>Sheet2!L7</f>
        <v>12.35</v>
      </c>
      <c r="Q19" s="20">
        <f t="shared" si="4"/>
        <v>-17.67</v>
      </c>
      <c r="R19" s="21" t="str">
        <f>Sheet2!M7</f>
        <v>10.1</v>
      </c>
      <c r="S19" s="20">
        <f t="shared" si="5"/>
        <v>-19.52</v>
      </c>
      <c r="T19" s="21" t="str">
        <f>Sheet2!N7</f>
        <v>74.79</v>
      </c>
      <c r="U19" s="19">
        <f t="shared" si="6"/>
        <v>-3.52</v>
      </c>
      <c r="V19" s="21" t="str">
        <f>Sheet2!O7</f>
        <v>68.12</v>
      </c>
      <c r="W19" s="19">
        <f t="shared" si="7"/>
        <v>4.77</v>
      </c>
      <c r="Y19" s="33">
        <v>260.59</v>
      </c>
      <c r="Z19" s="33" t="s">
        <v>165</v>
      </c>
      <c r="AA19" t="s">
        <v>166</v>
      </c>
      <c r="AB19" s="33" t="s">
        <v>167</v>
      </c>
      <c r="AC19" s="33" t="s">
        <v>168</v>
      </c>
      <c r="AD19" t="s">
        <v>169</v>
      </c>
      <c r="AE19" s="34" t="s">
        <v>170</v>
      </c>
      <c r="AF19" s="33" t="s">
        <v>171</v>
      </c>
      <c r="AG19" s="33" t="s">
        <v>172</v>
      </c>
      <c r="AH19" s="33" t="s">
        <v>173</v>
      </c>
    </row>
    <row r="20" ht="20.1" customHeight="1" spans="1:34">
      <c r="A20" s="6" t="s">
        <v>174</v>
      </c>
      <c r="B20" s="18" t="s">
        <v>27</v>
      </c>
      <c r="C20" s="19" t="str">
        <f>Sheet2!E22</f>
        <v>12764</v>
      </c>
      <c r="D20" s="19" t="str">
        <f>Sheet2!F22</f>
        <v>206.14</v>
      </c>
      <c r="E20" s="19">
        <f t="shared" si="0"/>
        <v>-7.78</v>
      </c>
      <c r="F20" s="20" t="str">
        <f>Sheet2!G22</f>
        <v>67.53</v>
      </c>
      <c r="G20" s="19">
        <f t="shared" si="1"/>
        <v>8.69</v>
      </c>
      <c r="H20" s="21" t="str">
        <f>Sheet2!H22</f>
        <v>86.78</v>
      </c>
      <c r="I20" s="19">
        <f t="shared" si="8"/>
        <v>-16.57</v>
      </c>
      <c r="J20" s="21" t="str">
        <f>Sheet2!I22</f>
        <v>7907.89</v>
      </c>
      <c r="K20" s="19">
        <f t="shared" si="2"/>
        <v>2.82</v>
      </c>
      <c r="L20" s="21" t="str">
        <f>Sheet2!J22</f>
        <v>1650.28</v>
      </c>
      <c r="M20" s="20">
        <f t="shared" si="3"/>
        <v>20.73</v>
      </c>
      <c r="N20" s="21" t="str">
        <f>Sheet2!K22</f>
        <v>2008.25</v>
      </c>
      <c r="O20" s="20">
        <f t="shared" si="9"/>
        <v>15.65</v>
      </c>
      <c r="P20" s="21" t="str">
        <f>Sheet2!L22</f>
        <v>7.04</v>
      </c>
      <c r="Q20" s="20">
        <f t="shared" si="4"/>
        <v>5.86</v>
      </c>
      <c r="R20" s="21" t="str">
        <f>Sheet2!M22</f>
        <v>9.74</v>
      </c>
      <c r="S20" s="20">
        <f t="shared" si="5"/>
        <v>-18.63</v>
      </c>
      <c r="T20" s="21" t="str">
        <f>Sheet2!N22</f>
        <v>76.43</v>
      </c>
      <c r="U20" s="19">
        <f t="shared" si="6"/>
        <v>4.83</v>
      </c>
      <c r="V20" s="21" t="str">
        <f>Sheet2!O22</f>
        <v>67.13</v>
      </c>
      <c r="W20" s="19">
        <f t="shared" si="7"/>
        <v>4.71</v>
      </c>
      <c r="Y20" s="33">
        <v>223.52</v>
      </c>
      <c r="Z20" s="33" t="s">
        <v>175</v>
      </c>
      <c r="AA20" t="s">
        <v>176</v>
      </c>
      <c r="AB20" s="33" t="s">
        <v>177</v>
      </c>
      <c r="AC20" s="33" t="s">
        <v>178</v>
      </c>
      <c r="AD20" t="s">
        <v>179</v>
      </c>
      <c r="AE20" s="34" t="s">
        <v>180</v>
      </c>
      <c r="AF20" s="33" t="s">
        <v>181</v>
      </c>
      <c r="AG20" s="33" t="s">
        <v>182</v>
      </c>
      <c r="AH20" s="33" t="s">
        <v>183</v>
      </c>
    </row>
    <row r="21" ht="20.1" customHeight="1" spans="1:34">
      <c r="A21" s="6" t="s">
        <v>184</v>
      </c>
      <c r="B21" s="18" t="s">
        <v>59</v>
      </c>
      <c r="C21" s="19" t="str">
        <f>Sheet2!E26</f>
        <v>7447</v>
      </c>
      <c r="D21" s="19" t="str">
        <f>Sheet2!F26</f>
        <v>174.78</v>
      </c>
      <c r="E21" s="19">
        <f t="shared" si="0"/>
        <v>13.52</v>
      </c>
      <c r="F21" s="20" t="str">
        <f>Sheet2!G26</f>
        <v>57.02</v>
      </c>
      <c r="G21" s="19">
        <f t="shared" si="1"/>
        <v>21.68</v>
      </c>
      <c r="H21" s="21" t="str">
        <f>Sheet2!H26</f>
        <v>67.35</v>
      </c>
      <c r="I21" s="19">
        <f t="shared" si="8"/>
        <v>6.25</v>
      </c>
      <c r="J21" s="21" t="str">
        <f>Sheet2!I26</f>
        <v>5818.25</v>
      </c>
      <c r="K21" s="19">
        <f t="shared" si="2"/>
        <v>-12.47</v>
      </c>
      <c r="L21" s="21" t="str">
        <f>Sheet2!J26</f>
        <v>1043.39</v>
      </c>
      <c r="M21" s="20">
        <f t="shared" si="3"/>
        <v>-18.96</v>
      </c>
      <c r="N21" s="21" t="str">
        <f>Sheet2!K26</f>
        <v>1210.29</v>
      </c>
      <c r="O21" s="20">
        <f t="shared" si="9"/>
        <v>-22.73</v>
      </c>
      <c r="P21" s="21" t="str">
        <f>Sheet2!L26</f>
        <v>7.08</v>
      </c>
      <c r="Q21" s="20">
        <f t="shared" si="4"/>
        <v>-5.47</v>
      </c>
      <c r="R21" s="21" t="str">
        <f>Sheet2!M26</f>
        <v>6.94</v>
      </c>
      <c r="S21" s="20">
        <f t="shared" si="5"/>
        <v>-34.53</v>
      </c>
      <c r="T21" s="21" t="str">
        <f>Sheet2!N26</f>
        <v>87.5</v>
      </c>
      <c r="U21" s="19">
        <f t="shared" si="6"/>
        <v>4.78</v>
      </c>
      <c r="V21" s="21" t="str">
        <f>Sheet2!O26</f>
        <v>83.44</v>
      </c>
      <c r="W21" s="19">
        <f t="shared" si="7"/>
        <v>4</v>
      </c>
      <c r="Y21" s="33">
        <v>153.97</v>
      </c>
      <c r="Z21" s="33" t="s">
        <v>185</v>
      </c>
      <c r="AA21" t="s">
        <v>186</v>
      </c>
      <c r="AB21" s="33" t="s">
        <v>187</v>
      </c>
      <c r="AC21" s="33" t="s">
        <v>188</v>
      </c>
      <c r="AD21" t="s">
        <v>189</v>
      </c>
      <c r="AE21" s="34" t="s">
        <v>190</v>
      </c>
      <c r="AF21" s="33" t="s">
        <v>191</v>
      </c>
      <c r="AG21" s="33" t="s">
        <v>192</v>
      </c>
      <c r="AH21" s="33" t="s">
        <v>193</v>
      </c>
    </row>
    <row r="22" ht="20.1" customHeight="1" spans="1:34">
      <c r="A22" s="6" t="s">
        <v>194</v>
      </c>
      <c r="B22" s="18" t="s">
        <v>59</v>
      </c>
      <c r="C22" s="19" t="str">
        <f>Sheet2!E29</f>
        <v>5321</v>
      </c>
      <c r="D22" s="19" t="str">
        <f>Sheet2!F29</f>
        <v>174.78</v>
      </c>
      <c r="E22" s="19">
        <f t="shared" si="0"/>
        <v>-2.42</v>
      </c>
      <c r="F22" s="20" t="str">
        <f>Sheet2!G29</f>
        <v>76.22</v>
      </c>
      <c r="G22" s="19">
        <f t="shared" si="1"/>
        <v>-6.83</v>
      </c>
      <c r="H22" s="21" t="str">
        <f>Sheet2!H29</f>
        <v>51.59</v>
      </c>
      <c r="I22" s="19">
        <f t="shared" si="8"/>
        <v>0.51</v>
      </c>
      <c r="J22" s="21" t="str">
        <f>Sheet2!I29</f>
        <v>5419.92</v>
      </c>
      <c r="K22" s="19">
        <f t="shared" si="2"/>
        <v>-18.34</v>
      </c>
      <c r="L22" s="21" t="str">
        <f>Sheet2!J29</f>
        <v>883.75</v>
      </c>
      <c r="M22" s="20">
        <f t="shared" si="3"/>
        <v>-12.06</v>
      </c>
      <c r="N22" s="21" t="str">
        <f>Sheet2!K29</f>
        <v>1039.95</v>
      </c>
      <c r="O22" s="20">
        <f t="shared" si="9"/>
        <v>0.79</v>
      </c>
      <c r="P22" s="21" t="str">
        <f>Sheet2!L29</f>
        <v>11.54</v>
      </c>
      <c r="Q22" s="20">
        <f t="shared" si="4"/>
        <v>6.07</v>
      </c>
      <c r="R22" s="21" t="str">
        <f>Sheet2!M29</f>
        <v>5.46</v>
      </c>
      <c r="S22" s="20">
        <f t="shared" si="5"/>
        <v>-59.7</v>
      </c>
      <c r="T22" s="21" t="str">
        <f>Sheet2!N29</f>
        <v>86.1</v>
      </c>
      <c r="U22" s="19">
        <f t="shared" si="6"/>
        <v>8.14</v>
      </c>
      <c r="V22" s="21" t="str">
        <f>Sheet2!O29</f>
        <v>85.53</v>
      </c>
      <c r="W22" s="19">
        <f t="shared" si="7"/>
        <v>10.69</v>
      </c>
      <c r="Y22" s="33">
        <v>179.12</v>
      </c>
      <c r="Z22" s="33" t="s">
        <v>195</v>
      </c>
      <c r="AA22" t="s">
        <v>196</v>
      </c>
      <c r="AB22" s="33" t="s">
        <v>197</v>
      </c>
      <c r="AC22" s="33" t="s">
        <v>198</v>
      </c>
      <c r="AD22" t="s">
        <v>199</v>
      </c>
      <c r="AE22" s="34" t="s">
        <v>200</v>
      </c>
      <c r="AF22" s="33" t="s">
        <v>201</v>
      </c>
      <c r="AG22" s="33" t="s">
        <v>202</v>
      </c>
      <c r="AH22" s="33" t="s">
        <v>203</v>
      </c>
    </row>
    <row r="23" ht="20.1" customHeight="1" spans="1:34">
      <c r="A23" s="6" t="s">
        <v>204</v>
      </c>
      <c r="B23" s="18" t="s">
        <v>59</v>
      </c>
      <c r="C23" s="19" t="str">
        <f>Sheet2!E32</f>
        <v>13895</v>
      </c>
      <c r="D23" s="19" t="str">
        <f>Sheet2!F32</f>
        <v>198.92</v>
      </c>
      <c r="E23" s="19">
        <f t="shared" si="0"/>
        <v>-4.81</v>
      </c>
      <c r="F23" s="20" t="str">
        <f>Sheet2!G32</f>
        <v>70.45</v>
      </c>
      <c r="G23" s="19">
        <f t="shared" si="1"/>
        <v>-1.99</v>
      </c>
      <c r="H23" s="21" t="str">
        <f>Sheet2!H32</f>
        <v>80.96</v>
      </c>
      <c r="I23" s="19">
        <f t="shared" si="8"/>
        <v>-4.06</v>
      </c>
      <c r="J23" s="21" t="str">
        <f>Sheet2!I32</f>
        <v>6063.73</v>
      </c>
      <c r="K23" s="19">
        <f t="shared" si="2"/>
        <v>1.98</v>
      </c>
      <c r="L23" s="21" t="str">
        <f>Sheet2!J32</f>
        <v>1389.22</v>
      </c>
      <c r="M23" s="20">
        <f t="shared" si="3"/>
        <v>33.61</v>
      </c>
      <c r="N23" s="21" t="str">
        <f>Sheet2!K32</f>
        <v>1636.72</v>
      </c>
      <c r="O23" s="20">
        <f t="shared" si="9"/>
        <v>6.79</v>
      </c>
      <c r="P23" s="21" t="str">
        <f>Sheet2!L32</f>
        <v>7.24</v>
      </c>
      <c r="Q23" s="20">
        <f t="shared" si="4"/>
        <v>-6.7</v>
      </c>
      <c r="R23" s="21" t="str">
        <f>Sheet2!M32</f>
        <v>7.1</v>
      </c>
      <c r="S23" s="20">
        <f t="shared" si="5"/>
        <v>-19.23</v>
      </c>
      <c r="T23" s="21" t="str">
        <f>Sheet2!N32</f>
        <v>89.49</v>
      </c>
      <c r="U23" s="19">
        <f t="shared" si="6"/>
        <v>4.65</v>
      </c>
      <c r="V23" s="21" t="str">
        <f>Sheet2!O32</f>
        <v>83.43</v>
      </c>
      <c r="W23" s="19">
        <f t="shared" si="7"/>
        <v>1.68</v>
      </c>
      <c r="Y23" s="33">
        <v>208.97</v>
      </c>
      <c r="Z23" s="33" t="s">
        <v>205</v>
      </c>
      <c r="AA23" t="s">
        <v>206</v>
      </c>
      <c r="AB23" s="33" t="s">
        <v>207</v>
      </c>
      <c r="AC23" s="33" t="s">
        <v>208</v>
      </c>
      <c r="AD23" t="s">
        <v>209</v>
      </c>
      <c r="AE23" s="34" t="s">
        <v>210</v>
      </c>
      <c r="AF23" s="33" t="s">
        <v>211</v>
      </c>
      <c r="AG23" s="33" t="s">
        <v>212</v>
      </c>
      <c r="AH23" s="33" t="s">
        <v>213</v>
      </c>
    </row>
    <row r="24" ht="20.1" customHeight="1" spans="1:34">
      <c r="A24" s="6" t="s">
        <v>214</v>
      </c>
      <c r="B24" s="18" t="s">
        <v>59</v>
      </c>
      <c r="C24" s="19" t="str">
        <f>Sheet2!E34</f>
        <v>12300</v>
      </c>
      <c r="D24" s="19" t="str">
        <f>Sheet2!F34</f>
        <v>134.37</v>
      </c>
      <c r="E24" s="19">
        <f t="shared" si="0"/>
        <v>3.37</v>
      </c>
      <c r="F24" s="20" t="str">
        <f>Sheet2!G34</f>
        <v>55.48</v>
      </c>
      <c r="G24" s="19">
        <f t="shared" si="1"/>
        <v>18.17</v>
      </c>
      <c r="H24" s="21" t="str">
        <f>Sheet2!H34</f>
        <v>34.78</v>
      </c>
      <c r="I24" s="19">
        <f t="shared" si="8"/>
        <v>9.47</v>
      </c>
      <c r="J24" s="21" t="str">
        <f>Sheet2!I34</f>
        <v>4367.57</v>
      </c>
      <c r="K24" s="19">
        <f t="shared" si="2"/>
        <v>10</v>
      </c>
      <c r="L24" s="21" t="str">
        <f>Sheet2!J34</f>
        <v>608</v>
      </c>
      <c r="M24" s="20">
        <f t="shared" si="3"/>
        <v>19</v>
      </c>
      <c r="N24" s="21" t="str">
        <f>Sheet2!K34</f>
        <v>1302.26</v>
      </c>
      <c r="O24" s="20">
        <f t="shared" si="9"/>
        <v>8.77</v>
      </c>
      <c r="P24" s="21" t="str">
        <f>Sheet2!L34</f>
        <v>8.42</v>
      </c>
      <c r="Q24" s="20">
        <f t="shared" si="4"/>
        <v>11.38</v>
      </c>
      <c r="R24" s="21" t="str">
        <f>Sheet2!M34</f>
        <v>2.6</v>
      </c>
      <c r="S24" s="20">
        <f t="shared" si="5"/>
        <v>-32.64</v>
      </c>
      <c r="T24" s="21" t="str">
        <f>Sheet2!N34</f>
        <v>92.02</v>
      </c>
      <c r="U24" s="19">
        <f t="shared" si="6"/>
        <v>1.43</v>
      </c>
      <c r="V24" s="21" t="str">
        <f>Sheet2!O34</f>
        <v>87.51</v>
      </c>
      <c r="W24" s="19">
        <f t="shared" si="7"/>
        <v>1.51</v>
      </c>
      <c r="Y24" s="33">
        <v>129.99</v>
      </c>
      <c r="Z24" s="33" t="s">
        <v>215</v>
      </c>
      <c r="AA24" t="s">
        <v>216</v>
      </c>
      <c r="AB24" s="33" t="s">
        <v>217</v>
      </c>
      <c r="AC24" s="33" t="s">
        <v>218</v>
      </c>
      <c r="AD24" t="s">
        <v>219</v>
      </c>
      <c r="AE24" s="34" t="s">
        <v>220</v>
      </c>
      <c r="AF24" s="33" t="s">
        <v>221</v>
      </c>
      <c r="AG24" s="33" t="s">
        <v>222</v>
      </c>
      <c r="AH24" s="33" t="s">
        <v>223</v>
      </c>
    </row>
    <row r="25" ht="20.1" customHeight="1" spans="1:34">
      <c r="A25" s="6" t="s">
        <v>224</v>
      </c>
      <c r="B25" s="18" t="s">
        <v>59</v>
      </c>
      <c r="C25" s="19" t="str">
        <f>Sheet2!E36</f>
        <v>12018</v>
      </c>
      <c r="D25" s="19" t="str">
        <f>Sheet2!F36</f>
        <v>139.14</v>
      </c>
      <c r="E25" s="19">
        <f t="shared" si="0"/>
        <v>-4</v>
      </c>
      <c r="F25" s="20" t="str">
        <f>Sheet2!G36</f>
        <v>44.43</v>
      </c>
      <c r="G25" s="19">
        <f t="shared" si="1"/>
        <v>-10.82</v>
      </c>
      <c r="H25" s="21" t="str">
        <f>Sheet2!H36</f>
        <v>50.42</v>
      </c>
      <c r="I25" s="19">
        <f t="shared" si="8"/>
        <v>18.22</v>
      </c>
      <c r="J25" s="21" t="str">
        <f>Sheet2!I36</f>
        <v>5882.17</v>
      </c>
      <c r="K25" s="19">
        <f t="shared" si="2"/>
        <v>8.06</v>
      </c>
      <c r="L25" s="21" t="str">
        <f>Sheet2!J36</f>
        <v>1099.33</v>
      </c>
      <c r="M25" s="20">
        <f t="shared" si="3"/>
        <v>4.07</v>
      </c>
      <c r="N25" s="21" t="str">
        <f>Sheet2!K36</f>
        <v>1577.29</v>
      </c>
      <c r="O25" s="20">
        <f t="shared" si="9"/>
        <v>-5.44</v>
      </c>
      <c r="P25" s="21" t="str">
        <f>Sheet2!L36</f>
        <v>8.76</v>
      </c>
      <c r="Q25" s="20">
        <f t="shared" si="4"/>
        <v>6.18</v>
      </c>
      <c r="R25" s="21" t="str">
        <f>Sheet2!M36</f>
        <v>5.04</v>
      </c>
      <c r="S25" s="20">
        <f t="shared" si="5"/>
        <v>-1.95</v>
      </c>
      <c r="T25" s="21" t="str">
        <f>Sheet2!N36</f>
        <v>90.66</v>
      </c>
      <c r="U25" s="19">
        <f t="shared" si="6"/>
        <v>1</v>
      </c>
      <c r="V25" s="21" t="str">
        <f>Sheet2!O36</f>
        <v>85.21</v>
      </c>
      <c r="W25" s="19">
        <f t="shared" si="7"/>
        <v>0.05</v>
      </c>
      <c r="Y25" s="33">
        <v>144.93</v>
      </c>
      <c r="Z25" s="33" t="s">
        <v>225</v>
      </c>
      <c r="AA25" t="s">
        <v>226</v>
      </c>
      <c r="AB25" s="33" t="s">
        <v>227</v>
      </c>
      <c r="AC25" s="33" t="s">
        <v>228</v>
      </c>
      <c r="AD25" t="s">
        <v>229</v>
      </c>
      <c r="AE25" s="34" t="s">
        <v>230</v>
      </c>
      <c r="AF25" s="33" t="s">
        <v>231</v>
      </c>
      <c r="AG25" s="33" t="s">
        <v>232</v>
      </c>
      <c r="AH25" s="33" t="s">
        <v>233</v>
      </c>
    </row>
    <row r="26" ht="20.1" customHeight="1" spans="1:34">
      <c r="A26" s="6" t="s">
        <v>234</v>
      </c>
      <c r="B26" s="18" t="s">
        <v>27</v>
      </c>
      <c r="C26" s="19" t="str">
        <f>Sheet2!E8</f>
        <v>14142</v>
      </c>
      <c r="D26" s="19" t="str">
        <f>Sheet2!F8</f>
        <v>277.73</v>
      </c>
      <c r="E26" s="19">
        <f t="shared" si="0"/>
        <v>-17.98</v>
      </c>
      <c r="F26" s="20" t="str">
        <f>Sheet2!G8</f>
        <v>74.45</v>
      </c>
      <c r="G26" s="19">
        <f t="shared" si="1"/>
        <v>-5.93</v>
      </c>
      <c r="H26" s="21" t="str">
        <f>Sheet2!H8</f>
        <v>134.85</v>
      </c>
      <c r="I26" s="19">
        <f t="shared" si="8"/>
        <v>-17.12</v>
      </c>
      <c r="J26" s="21" t="str">
        <f>Sheet2!I8</f>
        <v>7539.33</v>
      </c>
      <c r="K26" s="19">
        <f t="shared" si="2"/>
        <v>-14.74</v>
      </c>
      <c r="L26" s="21" t="str">
        <f>Sheet2!J8</f>
        <v>1025.27</v>
      </c>
      <c r="M26" s="20">
        <f t="shared" si="3"/>
        <v>-21.76</v>
      </c>
      <c r="N26" s="21" t="str">
        <f>Sheet2!K8</f>
        <v>2009.91</v>
      </c>
      <c r="O26" s="20">
        <f t="shared" si="9"/>
        <v>-7.84</v>
      </c>
      <c r="P26" s="21" t="str">
        <f>Sheet2!L8</f>
        <v>6.81</v>
      </c>
      <c r="Q26" s="20">
        <f t="shared" si="4"/>
        <v>-7.97</v>
      </c>
      <c r="R26" s="21" t="str">
        <f>Sheet2!M8</f>
        <v>15.46</v>
      </c>
      <c r="S26" s="20">
        <f t="shared" si="5"/>
        <v>39.53</v>
      </c>
      <c r="T26" s="21" t="str">
        <f>Sheet2!N8</f>
        <v>69.08</v>
      </c>
      <c r="U26" s="19">
        <f t="shared" si="6"/>
        <v>-2.73</v>
      </c>
      <c r="V26" s="21" t="str">
        <f>Sheet2!O8</f>
        <v>44.45</v>
      </c>
      <c r="W26" s="19">
        <f t="shared" si="7"/>
        <v>-9.32</v>
      </c>
      <c r="Y26" s="33">
        <v>338.6</v>
      </c>
      <c r="Z26" s="33" t="s">
        <v>235</v>
      </c>
      <c r="AA26" t="s">
        <v>236</v>
      </c>
      <c r="AB26" s="33" t="s">
        <v>237</v>
      </c>
      <c r="AC26" s="33" t="s">
        <v>238</v>
      </c>
      <c r="AD26" t="s">
        <v>239</v>
      </c>
      <c r="AE26" s="34" t="s">
        <v>240</v>
      </c>
      <c r="AF26" s="33" t="s">
        <v>241</v>
      </c>
      <c r="AG26" s="33" t="s">
        <v>242</v>
      </c>
      <c r="AH26" s="33" t="s">
        <v>243</v>
      </c>
    </row>
    <row r="27" ht="20.1" customHeight="1" spans="1:34">
      <c r="A27" s="6" t="s">
        <v>244</v>
      </c>
      <c r="B27" s="18" t="s">
        <v>59</v>
      </c>
      <c r="C27" s="19" t="str">
        <f>Sheet2!E18</f>
        <v>1483</v>
      </c>
      <c r="D27" s="19" t="str">
        <f>Sheet2!F18</f>
        <v>211.73</v>
      </c>
      <c r="E27" s="19">
        <f t="shared" si="0"/>
        <v>4.33</v>
      </c>
      <c r="F27" s="20" t="str">
        <f>Sheet2!G18</f>
        <v>79.07</v>
      </c>
      <c r="G27" s="19">
        <f t="shared" si="1"/>
        <v>46.51</v>
      </c>
      <c r="H27" s="21" t="str">
        <f>Sheet2!H18</f>
        <v>83.73</v>
      </c>
      <c r="I27" s="19">
        <f t="shared" si="8"/>
        <v>-21.59</v>
      </c>
      <c r="J27" s="21" t="str">
        <f>Sheet2!I18</f>
        <v>1408.82</v>
      </c>
      <c r="K27" s="19">
        <f t="shared" si="2"/>
        <v>-27.41</v>
      </c>
      <c r="L27" s="21" t="str">
        <f>Sheet2!J18</f>
        <v>338.09</v>
      </c>
      <c r="M27" s="20">
        <f t="shared" si="3"/>
        <v>-42.37</v>
      </c>
      <c r="N27" s="21" t="str">
        <f>Sheet2!K18</f>
        <v>410.37</v>
      </c>
      <c r="O27" s="20">
        <f t="shared" si="9"/>
        <v>-24.73</v>
      </c>
      <c r="P27" s="21" t="str">
        <f>Sheet2!L18</f>
        <v>6.45</v>
      </c>
      <c r="Q27" s="20">
        <f t="shared" si="4"/>
        <v>16.01</v>
      </c>
      <c r="R27" s="21" t="str">
        <f>Sheet2!M18</f>
        <v>11.83</v>
      </c>
      <c r="S27" s="20">
        <f t="shared" si="5"/>
        <v>213.79</v>
      </c>
      <c r="T27" s="21" t="s">
        <v>48</v>
      </c>
      <c r="U27" s="19" t="s">
        <v>48</v>
      </c>
      <c r="V27" s="21" t="str">
        <f>Sheet2!O18</f>
        <v>48.76</v>
      </c>
      <c r="W27" s="19">
        <f t="shared" si="7"/>
        <v>-22.63</v>
      </c>
      <c r="Y27" s="33">
        <v>202.95</v>
      </c>
      <c r="Z27" s="33" t="s">
        <v>245</v>
      </c>
      <c r="AA27" t="s">
        <v>246</v>
      </c>
      <c r="AB27" s="33" t="s">
        <v>247</v>
      </c>
      <c r="AC27" s="33" t="s">
        <v>248</v>
      </c>
      <c r="AD27" t="s">
        <v>249</v>
      </c>
      <c r="AE27" s="34" t="s">
        <v>250</v>
      </c>
      <c r="AF27" s="33" t="s">
        <v>251</v>
      </c>
      <c r="AG27" s="33" t="s">
        <v>48</v>
      </c>
      <c r="AH27" s="33" t="s">
        <v>252</v>
      </c>
    </row>
    <row r="28" ht="20.1" customHeight="1" spans="1:34">
      <c r="A28" s="6" t="s">
        <v>253</v>
      </c>
      <c r="B28" s="18" t="s">
        <v>59</v>
      </c>
      <c r="C28" s="19" t="str">
        <f>Sheet2!E20</f>
        <v>2840</v>
      </c>
      <c r="D28" s="19" t="str">
        <f>Sheet2!F20</f>
        <v>174.44</v>
      </c>
      <c r="E28" s="19">
        <f t="shared" si="0"/>
        <v>38.52</v>
      </c>
      <c r="F28" s="20" t="str">
        <f>Sheet2!G20</f>
        <v>54.13</v>
      </c>
      <c r="G28" s="19">
        <f t="shared" si="1"/>
        <v>76.38</v>
      </c>
      <c r="H28" s="21" t="str">
        <f>Sheet2!H20</f>
        <v>63.35</v>
      </c>
      <c r="I28" s="19">
        <f t="shared" si="8"/>
        <v>29.52</v>
      </c>
      <c r="J28" s="21" t="str">
        <f>Sheet2!I20</f>
        <v>2994.54</v>
      </c>
      <c r="K28" s="19">
        <f t="shared" si="2"/>
        <v>10.55</v>
      </c>
      <c r="L28" s="21" t="str">
        <f>Sheet2!J20</f>
        <v>768.47</v>
      </c>
      <c r="M28" s="20">
        <f t="shared" si="3"/>
        <v>45.07</v>
      </c>
      <c r="N28" s="21" t="str">
        <f>Sheet2!K20</f>
        <v>904.6</v>
      </c>
      <c r="O28" s="20">
        <f t="shared" si="9"/>
        <v>-22.31</v>
      </c>
      <c r="P28" s="21" t="str">
        <f>Sheet2!L20</f>
        <v>6.5</v>
      </c>
      <c r="Q28" s="20">
        <f t="shared" si="4"/>
        <v>8.7</v>
      </c>
      <c r="R28" s="21" t="str">
        <f>Sheet2!M20</f>
        <v>5.43</v>
      </c>
      <c r="S28" s="20">
        <f t="shared" si="5"/>
        <v>-42.84</v>
      </c>
      <c r="T28" s="21" t="str">
        <f>Sheet2!N20</f>
        <v>41.78</v>
      </c>
      <c r="U28" s="19">
        <f>ROUND((T28-AG28)/AG28*100,2)</f>
        <v>-5.56</v>
      </c>
      <c r="V28" s="21" t="str">
        <f>Sheet2!O20</f>
        <v>68.82</v>
      </c>
      <c r="W28" s="19">
        <f t="shared" si="7"/>
        <v>10.7</v>
      </c>
      <c r="Y28" s="33">
        <v>125.93</v>
      </c>
      <c r="Z28" s="33" t="s">
        <v>254</v>
      </c>
      <c r="AA28" t="s">
        <v>255</v>
      </c>
      <c r="AB28" s="33" t="s">
        <v>256</v>
      </c>
      <c r="AC28" s="33" t="s">
        <v>257</v>
      </c>
      <c r="AD28" t="s">
        <v>258</v>
      </c>
      <c r="AE28" s="34" t="s">
        <v>259</v>
      </c>
      <c r="AF28" s="33" t="s">
        <v>260</v>
      </c>
      <c r="AG28" s="33" t="s">
        <v>261</v>
      </c>
      <c r="AH28" s="33" t="s">
        <v>262</v>
      </c>
    </row>
    <row r="29" ht="20.1" customHeight="1" spans="1:34">
      <c r="A29" s="6" t="s">
        <v>263</v>
      </c>
      <c r="B29" s="18" t="s">
        <v>59</v>
      </c>
      <c r="C29" s="19" t="str">
        <f>Sheet2!E24</f>
        <v>1070</v>
      </c>
      <c r="D29" s="19" t="str">
        <f>Sheet2!F24</f>
        <v>202.6</v>
      </c>
      <c r="E29" s="19">
        <f t="shared" si="0"/>
        <v>9.31</v>
      </c>
      <c r="F29" s="20" t="str">
        <f>Sheet2!G24</f>
        <v>31</v>
      </c>
      <c r="G29" s="19">
        <f t="shared" si="1"/>
        <v>-21.72</v>
      </c>
      <c r="H29" s="21" t="str">
        <f>Sheet2!H24</f>
        <v>83.95</v>
      </c>
      <c r="I29" s="19">
        <f t="shared" si="8"/>
        <v>-7.45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  <c r="O29" s="19" t="s">
        <v>48</v>
      </c>
      <c r="P29" s="19" t="s">
        <v>48</v>
      </c>
      <c r="Q29" s="19" t="s">
        <v>48</v>
      </c>
      <c r="R29" s="19" t="s">
        <v>48</v>
      </c>
      <c r="S29" s="19" t="s">
        <v>48</v>
      </c>
      <c r="T29" s="19" t="s">
        <v>48</v>
      </c>
      <c r="U29" s="19" t="s">
        <v>48</v>
      </c>
      <c r="V29" s="19" t="s">
        <v>48</v>
      </c>
      <c r="W29" s="19" t="s">
        <v>48</v>
      </c>
      <c r="Y29" s="33">
        <v>185.34</v>
      </c>
      <c r="Z29" s="33" t="s">
        <v>264</v>
      </c>
      <c r="AA29" t="s">
        <v>265</v>
      </c>
      <c r="AB29" s="33" t="s">
        <v>266</v>
      </c>
      <c r="AC29" s="33" t="s">
        <v>267</v>
      </c>
      <c r="AD29" t="s">
        <v>268</v>
      </c>
      <c r="AE29" s="34" t="s">
        <v>269</v>
      </c>
      <c r="AF29" s="33" t="s">
        <v>270</v>
      </c>
      <c r="AG29" s="35" t="s">
        <v>271</v>
      </c>
      <c r="AH29" s="33" t="s">
        <v>272</v>
      </c>
    </row>
    <row r="30" ht="20.1" customHeight="1" spans="1:34">
      <c r="A30" s="6" t="s">
        <v>273</v>
      </c>
      <c r="B30" s="18" t="s">
        <v>274</v>
      </c>
      <c r="C30" s="19" t="str">
        <f>Sheet2!E27</f>
        <v>1432</v>
      </c>
      <c r="D30" s="19" t="str">
        <f>Sheet2!F27</f>
        <v>181.62</v>
      </c>
      <c r="E30" s="19">
        <f t="shared" si="0"/>
        <v>-5.4</v>
      </c>
      <c r="F30" s="20" t="str">
        <f>Sheet2!G27</f>
        <v>57.08</v>
      </c>
      <c r="G30" s="19">
        <f t="shared" si="1"/>
        <v>21.24</v>
      </c>
      <c r="H30" s="21" t="str">
        <f>Sheet2!H27</f>
        <v>85.44</v>
      </c>
      <c r="I30" s="19">
        <f t="shared" si="8"/>
        <v>-9.79</v>
      </c>
      <c r="J30" s="21" t="str">
        <f>Sheet2!I27</f>
        <v>4180.28</v>
      </c>
      <c r="K30" s="19">
        <f>ROUND((J30-AB30)/AB30*100,2)</f>
        <v>12.72</v>
      </c>
      <c r="L30" s="21" t="str">
        <f>Sheet2!J27</f>
        <v>277.45</v>
      </c>
      <c r="M30" s="20">
        <f>ROUND((L30-AC30)/AC30*100,2)</f>
        <v>-1.97</v>
      </c>
      <c r="N30" s="21" t="str">
        <f>Sheet2!K27</f>
        <v>912.17</v>
      </c>
      <c r="O30" s="20">
        <f t="shared" si="9"/>
        <v>-20.36</v>
      </c>
      <c r="P30" s="21" t="str">
        <f>Sheet2!L27</f>
        <v>3.02</v>
      </c>
      <c r="Q30" s="20">
        <f>ROUND((P30-AE30)/AE30*100,2)</f>
        <v>0.67</v>
      </c>
      <c r="R30" s="21" t="str">
        <f>Sheet2!M27</f>
        <v>17.01</v>
      </c>
      <c r="S30" s="20">
        <f>ROUND((R30-AF30)/AF30*100,2)</f>
        <v>20.3</v>
      </c>
      <c r="T30" s="21" t="str">
        <f>Sheet2!N27</f>
        <v>65.76</v>
      </c>
      <c r="U30" s="19">
        <f>ROUND((T30-AG30)/AG30*100,2)</f>
        <v>-12.38</v>
      </c>
      <c r="V30" s="21" t="str">
        <f>Sheet2!O27</f>
        <v>74.91</v>
      </c>
      <c r="W30" s="19">
        <f>ROUND((V30-AH30)/AH30*100,2)</f>
        <v>-3.94</v>
      </c>
      <c r="Y30" s="33">
        <v>191.98</v>
      </c>
      <c r="Z30" s="33" t="s">
        <v>275</v>
      </c>
      <c r="AA30" t="s">
        <v>276</v>
      </c>
      <c r="AB30" s="33" t="s">
        <v>277</v>
      </c>
      <c r="AC30" s="33" t="s">
        <v>278</v>
      </c>
      <c r="AD30" t="s">
        <v>279</v>
      </c>
      <c r="AE30" s="34" t="s">
        <v>280</v>
      </c>
      <c r="AF30" s="33" t="s">
        <v>281</v>
      </c>
      <c r="AG30" s="33" t="s">
        <v>282</v>
      </c>
      <c r="AH30" s="33" t="s">
        <v>283</v>
      </c>
    </row>
    <row r="31" ht="20.1" customHeight="1" spans="1:34">
      <c r="A31" s="6" t="s">
        <v>284</v>
      </c>
      <c r="B31" s="18" t="s">
        <v>59</v>
      </c>
      <c r="C31" s="19" t="str">
        <f>Sheet2!E30</f>
        <v>1429</v>
      </c>
      <c r="D31" s="19" t="str">
        <f>Sheet2!F30</f>
        <v>208.68</v>
      </c>
      <c r="E31" s="19">
        <f t="shared" si="0"/>
        <v>-0.32</v>
      </c>
      <c r="F31" s="20" t="str">
        <f>Sheet2!G30</f>
        <v>82.53</v>
      </c>
      <c r="G31" s="19">
        <f t="shared" si="1"/>
        <v>5.19</v>
      </c>
      <c r="H31" s="21" t="str">
        <f>Sheet2!H30</f>
        <v>93.86</v>
      </c>
      <c r="I31" s="19">
        <f t="shared" si="8"/>
        <v>-12.49</v>
      </c>
      <c r="J31" s="21" t="str">
        <f>Sheet2!I30</f>
        <v>3317.93</v>
      </c>
      <c r="K31" s="19">
        <f>ROUND((J31-AB31)/AB31*100,2)</f>
        <v>65.57</v>
      </c>
      <c r="L31" s="21" t="str">
        <f>Sheet2!J30</f>
        <v>408.78</v>
      </c>
      <c r="M31" s="20">
        <f>ROUND((L31-AC31)/AC31*100,2)</f>
        <v>106.41</v>
      </c>
      <c r="N31" s="21" t="str">
        <f>Sheet2!K30</f>
        <v>1009.52</v>
      </c>
      <c r="O31" s="20">
        <f t="shared" si="9"/>
        <v>23.97</v>
      </c>
      <c r="P31" s="21" t="str">
        <f>Sheet2!L30</f>
        <v>5.14</v>
      </c>
      <c r="Q31" s="20">
        <f>ROUND((P31-AE31)/AE31*100,2)</f>
        <v>-4.46</v>
      </c>
      <c r="R31" s="21" t="str">
        <f>Sheet2!M30</f>
        <v>12.69</v>
      </c>
      <c r="S31" s="20">
        <f>ROUND((R31-AF31)/AF31*100,2)</f>
        <v>-19.94</v>
      </c>
      <c r="T31" s="21" t="str">
        <f>Sheet2!N30</f>
        <v>64.35</v>
      </c>
      <c r="U31" s="19">
        <f>ROUND((T31-AG31)/AG31*100,2)</f>
        <v>82.04</v>
      </c>
      <c r="V31" s="21" t="str">
        <f>Sheet2!O30</f>
        <v>62.78</v>
      </c>
      <c r="W31" s="19">
        <f>ROUND((V31-AH31)/AH31*100,2)</f>
        <v>17.87</v>
      </c>
      <c r="Y31" s="33">
        <v>209.35</v>
      </c>
      <c r="Z31" s="33" t="s">
        <v>285</v>
      </c>
      <c r="AA31" t="s">
        <v>286</v>
      </c>
      <c r="AB31" s="33" t="s">
        <v>287</v>
      </c>
      <c r="AC31" s="33" t="s">
        <v>288</v>
      </c>
      <c r="AD31" t="s">
        <v>289</v>
      </c>
      <c r="AE31" s="34" t="s">
        <v>290</v>
      </c>
      <c r="AF31" s="33" t="s">
        <v>291</v>
      </c>
      <c r="AG31" s="35" t="s">
        <v>292</v>
      </c>
      <c r="AH31" s="33" t="s">
        <v>293</v>
      </c>
    </row>
    <row r="32" ht="20.1" customHeight="1" spans="1:34">
      <c r="A32" s="6" t="s">
        <v>294</v>
      </c>
      <c r="B32" s="18" t="s">
        <v>59</v>
      </c>
      <c r="C32" s="19" t="str">
        <f>Sheet2!E38</f>
        <v>5519</v>
      </c>
      <c r="D32" s="19" t="str">
        <f>Sheet2!F38</f>
        <v>183.01</v>
      </c>
      <c r="E32" s="19">
        <f t="shared" si="0"/>
        <v>-3.81</v>
      </c>
      <c r="F32" s="20" t="str">
        <f>Sheet2!G38</f>
        <v>41.33</v>
      </c>
      <c r="G32" s="19">
        <f t="shared" si="1"/>
        <v>15.22</v>
      </c>
      <c r="H32" s="21" t="str">
        <f>Sheet2!H38</f>
        <v>107.41</v>
      </c>
      <c r="I32" s="19">
        <f t="shared" si="8"/>
        <v>-2.92</v>
      </c>
      <c r="J32" s="21" t="str">
        <f>Sheet2!I38</f>
        <v>2868</v>
      </c>
      <c r="K32" s="19">
        <f>ROUND((J32-AB32)/AB32*100,2)</f>
        <v>49.34</v>
      </c>
      <c r="L32" s="21" t="str">
        <f>Sheet2!J38</f>
        <v>359.36</v>
      </c>
      <c r="M32" s="20">
        <f>ROUND((L32-AC32)/AC32*100,2)</f>
        <v>51.59</v>
      </c>
      <c r="N32" s="21" t="str">
        <f>Sheet2!K38</f>
        <v>578.71</v>
      </c>
      <c r="O32" s="20">
        <f t="shared" si="9"/>
        <v>-7.7</v>
      </c>
      <c r="P32" s="21" t="str">
        <f>Sheet2!L38</f>
        <v>3.99</v>
      </c>
      <c r="Q32" s="20">
        <f>ROUND((P32-AE32)/AE32*100,2)</f>
        <v>2.31</v>
      </c>
      <c r="R32" s="21" t="str">
        <f>Sheet2!M38</f>
        <v>5.86</v>
      </c>
      <c r="S32" s="20">
        <f>ROUND((R32-AF32)/AF32*100,2)</f>
        <v>-45.34</v>
      </c>
      <c r="T32" s="21" t="str">
        <f>Sheet2!N38</f>
        <v>76.61</v>
      </c>
      <c r="U32" s="19">
        <f>ROUND((T32-AG32)/AG32*100,2)</f>
        <v>52.22</v>
      </c>
      <c r="V32" s="21" t="str">
        <f>Sheet2!O38</f>
        <v>64.85</v>
      </c>
      <c r="W32" s="19">
        <f>ROUND((V32-AH32)/AH32*100,2)</f>
        <v>17.14</v>
      </c>
      <c r="Y32" s="33">
        <v>190.25</v>
      </c>
      <c r="Z32" s="33" t="s">
        <v>295</v>
      </c>
      <c r="AA32" t="s">
        <v>296</v>
      </c>
      <c r="AB32" s="33" t="s">
        <v>297</v>
      </c>
      <c r="AC32" s="33" t="s">
        <v>298</v>
      </c>
      <c r="AD32" t="s">
        <v>299</v>
      </c>
      <c r="AE32" s="34" t="s">
        <v>300</v>
      </c>
      <c r="AF32" s="33" t="s">
        <v>301</v>
      </c>
      <c r="AG32" s="33" t="s">
        <v>302</v>
      </c>
      <c r="AH32" s="33" t="s">
        <v>303</v>
      </c>
    </row>
    <row r="33" ht="20.1" customHeight="1" spans="1:34">
      <c r="A33" s="6" t="s">
        <v>304</v>
      </c>
      <c r="B33" s="18" t="s">
        <v>59</v>
      </c>
      <c r="C33" s="19" t="str">
        <f>Sheet2!E12</f>
        <v>6492</v>
      </c>
      <c r="D33" s="19" t="str">
        <f>Sheet2!F12</f>
        <v>217.44</v>
      </c>
      <c r="E33" s="19">
        <f t="shared" si="0"/>
        <v>-4.14</v>
      </c>
      <c r="F33" s="20" t="str">
        <f>Sheet2!G12</f>
        <v>70.71</v>
      </c>
      <c r="G33" s="19">
        <f t="shared" si="1"/>
        <v>-6.13</v>
      </c>
      <c r="H33" s="21" t="str">
        <f>Sheet2!H12</f>
        <v>89.74</v>
      </c>
      <c r="I33" s="19">
        <f t="shared" si="8"/>
        <v>-9.55</v>
      </c>
      <c r="J33" s="21" t="str">
        <f>Sheet2!I12</f>
        <v>9179.27</v>
      </c>
      <c r="K33" s="19">
        <f>ROUND((J33-AB33)/AB33*100,2)</f>
        <v>-18.94</v>
      </c>
      <c r="L33" s="21" t="str">
        <f>Sheet2!J12</f>
        <v>2208.2</v>
      </c>
      <c r="M33" s="20">
        <f>ROUND((L33-AC33)/AC33*100,2)</f>
        <v>-33.77</v>
      </c>
      <c r="N33" s="21" t="str">
        <f>Sheet2!K12</f>
        <v>2023.24</v>
      </c>
      <c r="O33" s="20">
        <f t="shared" si="9"/>
        <v>-17.92</v>
      </c>
      <c r="P33" s="21" t="str">
        <f>Sheet2!L12</f>
        <v>9.33</v>
      </c>
      <c r="Q33" s="20">
        <f>ROUND((P33-AE33)/AE33*100,2)</f>
        <v>-22.57</v>
      </c>
      <c r="R33" s="21" t="str">
        <f>Sheet2!M12</f>
        <v>9.95</v>
      </c>
      <c r="S33" s="20">
        <f>ROUND((R33-AF33)/AF33*100,2)</f>
        <v>-16.67</v>
      </c>
      <c r="T33" s="21" t="str">
        <f>Sheet2!N12</f>
        <v>76.67</v>
      </c>
      <c r="U33" s="19">
        <f>ROUND((T33-AG33)/AG33*100,2)</f>
        <v>16.1</v>
      </c>
      <c r="V33" s="21" t="str">
        <f>Sheet2!O12</f>
        <v>68.99</v>
      </c>
      <c r="W33" s="19">
        <f>ROUND((V33-AH33)/AH33*100,2)</f>
        <v>2.03</v>
      </c>
      <c r="Y33" s="33">
        <v>226.82</v>
      </c>
      <c r="Z33" s="33" t="s">
        <v>305</v>
      </c>
      <c r="AA33" t="s">
        <v>306</v>
      </c>
      <c r="AB33" s="33" t="s">
        <v>307</v>
      </c>
      <c r="AC33" s="33" t="s">
        <v>308</v>
      </c>
      <c r="AD33" t="s">
        <v>309</v>
      </c>
      <c r="AE33" s="34" t="s">
        <v>310</v>
      </c>
      <c r="AF33" s="33" t="s">
        <v>311</v>
      </c>
      <c r="AG33" s="33" t="s">
        <v>312</v>
      </c>
      <c r="AH33" s="33" t="s">
        <v>313</v>
      </c>
    </row>
    <row r="34" ht="20.1" customHeight="1" spans="1:34">
      <c r="A34" s="6" t="s">
        <v>314</v>
      </c>
      <c r="B34" s="18" t="s">
        <v>27</v>
      </c>
      <c r="C34" s="19" t="str">
        <f>Sheet2!E9</f>
        <v>812</v>
      </c>
      <c r="D34" s="19" t="str">
        <f>Sheet2!F9</f>
        <v>416.79</v>
      </c>
      <c r="E34" s="19">
        <f t="shared" si="0"/>
        <v>-8.65</v>
      </c>
      <c r="F34" s="20" t="str">
        <f>Sheet2!G9</f>
        <v>302.44</v>
      </c>
      <c r="G34" s="19">
        <f t="shared" si="1"/>
        <v>-7.71</v>
      </c>
      <c r="H34" s="21" t="str">
        <f>Sheet2!H9</f>
        <v>53.75</v>
      </c>
      <c r="I34" s="19">
        <f t="shared" si="8"/>
        <v>-21.16</v>
      </c>
      <c r="J34" s="21" t="str">
        <f>Sheet2!I9</f>
        <v>14003.32</v>
      </c>
      <c r="K34" s="19">
        <f>ROUND((J34-AB34)/AB34*100,2)</f>
        <v>-1.78</v>
      </c>
      <c r="L34" s="21" t="str">
        <f>Sheet2!J9</f>
        <v>1304.54</v>
      </c>
      <c r="M34" s="20">
        <f>ROUND((L34-AC34)/AC34*100,2)</f>
        <v>-16.63</v>
      </c>
      <c r="N34" s="21" t="str">
        <f>Sheet2!K9</f>
        <v>3754.07</v>
      </c>
      <c r="O34" s="20">
        <f t="shared" si="9"/>
        <v>25.05</v>
      </c>
      <c r="P34" s="21" t="str">
        <f>Sheet2!L9</f>
        <v>46.68</v>
      </c>
      <c r="Q34" s="20">
        <f>ROUND((P34-AE34)/AE34*100,2)</f>
        <v>-6.58</v>
      </c>
      <c r="R34" s="21" t="str">
        <f>Sheet2!M9</f>
        <v>6.24</v>
      </c>
      <c r="S34" s="20">
        <f>ROUND((R34-AF34)/AF34*100,2)</f>
        <v>-35.93</v>
      </c>
      <c r="T34" s="21" t="str">
        <f>Sheet2!N9</f>
        <v>71.4</v>
      </c>
      <c r="U34" s="19">
        <f>ROUND((T34-AG34)/AG34*100,2)</f>
        <v>-2.33</v>
      </c>
      <c r="V34" s="21" t="str">
        <f>Sheet2!O9</f>
        <v>73.37</v>
      </c>
      <c r="W34" s="19">
        <f>ROUND((V34-AH34)/AH34*100,2)</f>
        <v>3.5</v>
      </c>
      <c r="Y34" s="33">
        <v>456.27</v>
      </c>
      <c r="Z34" s="33" t="s">
        <v>315</v>
      </c>
      <c r="AA34" t="s">
        <v>316</v>
      </c>
      <c r="AB34" s="33" t="s">
        <v>317</v>
      </c>
      <c r="AC34" s="33" t="s">
        <v>318</v>
      </c>
      <c r="AD34" t="s">
        <v>319</v>
      </c>
      <c r="AE34" s="34" t="s">
        <v>320</v>
      </c>
      <c r="AF34" s="33" t="s">
        <v>321</v>
      </c>
      <c r="AG34" s="33" t="s">
        <v>322</v>
      </c>
      <c r="AH34" s="33" t="s">
        <v>323</v>
      </c>
    </row>
    <row r="35" ht="20.1" customHeight="1" spans="1:34">
      <c r="A35" s="6" t="s">
        <v>324</v>
      </c>
      <c r="B35" s="18" t="s">
        <v>274</v>
      </c>
      <c r="C35" s="22" t="str">
        <f>Sheet2!E13</f>
        <v>7206</v>
      </c>
      <c r="D35" s="22" t="str">
        <f>Sheet2!F13</f>
        <v>154.34</v>
      </c>
      <c r="E35" s="19">
        <f t="shared" si="0"/>
        <v>-23.99</v>
      </c>
      <c r="F35" s="21" t="str">
        <f>Sheet2!G13</f>
        <v>72.26</v>
      </c>
      <c r="G35" s="19">
        <f t="shared" si="1"/>
        <v>-20.44</v>
      </c>
      <c r="H35" s="23" t="str">
        <f>Sheet2!H13</f>
        <v>26.27</v>
      </c>
      <c r="I35" s="19">
        <f t="shared" si="8"/>
        <v>-12.08</v>
      </c>
      <c r="J35" s="19" t="s">
        <v>48</v>
      </c>
      <c r="K35" s="19" t="s">
        <v>48</v>
      </c>
      <c r="L35" s="19" t="s">
        <v>48</v>
      </c>
      <c r="M35" s="19" t="s">
        <v>48</v>
      </c>
      <c r="N35" s="19" t="s">
        <v>48</v>
      </c>
      <c r="O35" s="19" t="s">
        <v>48</v>
      </c>
      <c r="P35" s="19" t="s">
        <v>48</v>
      </c>
      <c r="Q35" s="19" t="s">
        <v>48</v>
      </c>
      <c r="R35" s="19" t="s">
        <v>48</v>
      </c>
      <c r="S35" s="19" t="s">
        <v>48</v>
      </c>
      <c r="T35" s="19" t="s">
        <v>48</v>
      </c>
      <c r="U35" s="19" t="s">
        <v>48</v>
      </c>
      <c r="V35" s="19" t="s">
        <v>48</v>
      </c>
      <c r="W35" s="19" t="s">
        <v>48</v>
      </c>
      <c r="Y35" s="33">
        <v>203.05</v>
      </c>
      <c r="Z35" s="33" t="s">
        <v>325</v>
      </c>
      <c r="AA35" t="s">
        <v>326</v>
      </c>
      <c r="AB35" s="35" t="s">
        <v>48</v>
      </c>
      <c r="AC35" s="33"/>
      <c r="AD35" s="33"/>
      <c r="AE35" s="34" t="s">
        <v>48</v>
      </c>
      <c r="AF35" s="35" t="s">
        <v>48</v>
      </c>
      <c r="AG35" s="35" t="s">
        <v>48</v>
      </c>
      <c r="AH35" s="35" t="s">
        <v>48</v>
      </c>
    </row>
    <row r="36" ht="20.1" customHeight="1" spans="1:34">
      <c r="A36" s="6" t="s">
        <v>327</v>
      </c>
      <c r="B36" s="18" t="s">
        <v>27</v>
      </c>
      <c r="C36" s="23" t="str">
        <f>Sheet2!E16</f>
        <v>13014</v>
      </c>
      <c r="D36" s="23" t="str">
        <f>Sheet2!F16</f>
        <v>152.31</v>
      </c>
      <c r="E36" s="24">
        <f t="shared" si="0"/>
        <v>16.69</v>
      </c>
      <c r="F36" s="23" t="str">
        <f>Sheet2!G16</f>
        <v>38.28</v>
      </c>
      <c r="G36" s="24">
        <f t="shared" si="1"/>
        <v>14.34</v>
      </c>
      <c r="H36" s="23" t="str">
        <f>Sheet2!H16</f>
        <v>38.34</v>
      </c>
      <c r="I36" s="19">
        <f t="shared" si="8"/>
        <v>12.47</v>
      </c>
      <c r="J36" s="23" t="str">
        <f>Sheet2!I16</f>
        <v>16079.46</v>
      </c>
      <c r="K36" s="24">
        <f>ROUND((J36-AB36)/AB36*100,2)</f>
        <v>-0.51</v>
      </c>
      <c r="L36" s="23" t="str">
        <f>Sheet2!J16</f>
        <v>1579.49</v>
      </c>
      <c r="M36" s="20">
        <f>ROUND((L36-AC36)/AC36*100,2)</f>
        <v>-12.04</v>
      </c>
      <c r="N36" s="23" t="str">
        <f>Sheet2!K16</f>
        <v>1884.14</v>
      </c>
      <c r="O36" s="20">
        <f t="shared" si="9"/>
        <v>1.26</v>
      </c>
      <c r="P36" s="23" t="str">
        <f>Sheet2!L16</f>
        <v>9.25</v>
      </c>
      <c r="Q36" s="20">
        <f>ROUND((P36-AE36)/AE36*100,2)</f>
        <v>-3.04</v>
      </c>
      <c r="R36" s="23" t="str">
        <f>Sheet2!M16</f>
        <v>16.2</v>
      </c>
      <c r="S36" s="20">
        <f>ROUND((R36-AF36)/AF36*100,2)</f>
        <v>-12.62</v>
      </c>
      <c r="T36" s="23" t="str">
        <f>Sheet2!N16</f>
        <v>76.64</v>
      </c>
      <c r="U36" s="19">
        <f>ROUND((T36-AG36)/AG36*100,2)</f>
        <v>4.3</v>
      </c>
      <c r="V36" s="23" t="str">
        <f>Sheet2!O16</f>
        <v>61.76</v>
      </c>
      <c r="W36" s="19">
        <f>ROUND((V36-AH36)/AH36*100,2)</f>
        <v>2.95</v>
      </c>
      <c r="Y36" s="33">
        <v>130.53</v>
      </c>
      <c r="Z36" s="33" t="s">
        <v>328</v>
      </c>
      <c r="AA36" t="s">
        <v>329</v>
      </c>
      <c r="AB36" s="33">
        <v>16162.37</v>
      </c>
      <c r="AC36" s="33" t="s">
        <v>330</v>
      </c>
      <c r="AD36" s="36" t="s">
        <v>331</v>
      </c>
      <c r="AE36" s="34">
        <v>9.54</v>
      </c>
      <c r="AF36" s="33">
        <v>18.54</v>
      </c>
      <c r="AG36" s="33">
        <v>73.48</v>
      </c>
      <c r="AH36" s="33">
        <v>59.99</v>
      </c>
    </row>
    <row r="37" spans="1:19">
      <c r="A37" s="25" t="s">
        <v>332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1"/>
      <c r="S37" s="31"/>
    </row>
    <row r="38" spans="1: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</sheetData>
  <mergeCells count="17">
    <mergeCell ref="A1:W1"/>
    <mergeCell ref="C2:G2"/>
    <mergeCell ref="J2:S2"/>
    <mergeCell ref="T2:W2"/>
    <mergeCell ref="T3:W3"/>
    <mergeCell ref="A37:Q37"/>
    <mergeCell ref="A2:A4"/>
    <mergeCell ref="B2:B4"/>
    <mergeCell ref="C3:C4"/>
    <mergeCell ref="D3:D4"/>
    <mergeCell ref="F3:F4"/>
    <mergeCell ref="H3:H4"/>
    <mergeCell ref="J3:J4"/>
    <mergeCell ref="L3:L4"/>
    <mergeCell ref="N3:N4"/>
    <mergeCell ref="P3:P4"/>
    <mergeCell ref="R3:R4"/>
  </mergeCells>
  <printOptions horizontalCentered="1" verticalCentered="1"/>
  <pageMargins left="0.275590551181102" right="0.275590551181102" top="0.24" bottom="0.16" header="0.23" footer="0.16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A18" sqref="$A18:$XFD18"/>
    </sheetView>
  </sheetViews>
  <sheetFormatPr defaultColWidth="9" defaultRowHeight="13.5"/>
  <cols>
    <col min="3" max="3" width="24.875" customWidth="1"/>
  </cols>
  <sheetData>
    <row r="1" ht="25.5" spans="1:1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334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335</v>
      </c>
      <c r="B3" s="3" t="s">
        <v>336</v>
      </c>
      <c r="C3" s="3" t="s">
        <v>337</v>
      </c>
      <c r="D3" s="3" t="s">
        <v>338</v>
      </c>
      <c r="E3" s="3" t="s">
        <v>339</v>
      </c>
      <c r="F3" s="3" t="s">
        <v>340</v>
      </c>
      <c r="G3" s="3" t="s">
        <v>17</v>
      </c>
      <c r="H3" s="3" t="s">
        <v>341</v>
      </c>
      <c r="I3" s="3" t="s">
        <v>342</v>
      </c>
      <c r="J3" s="3" t="s">
        <v>20</v>
      </c>
      <c r="K3" s="3" t="s">
        <v>343</v>
      </c>
      <c r="L3" s="3" t="s">
        <v>344</v>
      </c>
      <c r="M3" s="3" t="s">
        <v>345</v>
      </c>
      <c r="N3" s="3" t="s">
        <v>346</v>
      </c>
      <c r="O3" s="3" t="s">
        <v>347</v>
      </c>
    </row>
    <row r="4" spans="1:15">
      <c r="A4" s="4" t="s">
        <v>348</v>
      </c>
      <c r="B4" s="4" t="s">
        <v>349</v>
      </c>
      <c r="C4" s="4" t="s">
        <v>26</v>
      </c>
      <c r="D4" s="4" t="s">
        <v>27</v>
      </c>
      <c r="E4" s="4" t="s">
        <v>350</v>
      </c>
      <c r="F4" s="4" t="s">
        <v>351</v>
      </c>
      <c r="G4" s="4" t="s">
        <v>352</v>
      </c>
      <c r="H4" s="4" t="s">
        <v>353</v>
      </c>
      <c r="I4" s="4" t="s">
        <v>354</v>
      </c>
      <c r="J4" s="4" t="s">
        <v>355</v>
      </c>
      <c r="K4" s="4" t="s">
        <v>356</v>
      </c>
      <c r="L4" s="4" t="s">
        <v>357</v>
      </c>
      <c r="M4" s="4" t="s">
        <v>358</v>
      </c>
      <c r="N4" s="4" t="s">
        <v>359</v>
      </c>
      <c r="O4" s="4" t="s">
        <v>360</v>
      </c>
    </row>
    <row r="5" spans="1:15">
      <c r="A5" s="4" t="s">
        <v>361</v>
      </c>
      <c r="B5" s="4" t="s">
        <v>349</v>
      </c>
      <c r="C5" s="4" t="s">
        <v>37</v>
      </c>
      <c r="D5" s="4" t="s">
        <v>27</v>
      </c>
      <c r="E5" s="4" t="s">
        <v>362</v>
      </c>
      <c r="F5" s="4" t="s">
        <v>363</v>
      </c>
      <c r="G5" s="4" t="s">
        <v>364</v>
      </c>
      <c r="H5" s="4" t="s">
        <v>365</v>
      </c>
      <c r="I5" s="4" t="s">
        <v>366</v>
      </c>
      <c r="J5" s="4" t="s">
        <v>367</v>
      </c>
      <c r="K5" s="4" t="s">
        <v>368</v>
      </c>
      <c r="L5" s="4" t="s">
        <v>369</v>
      </c>
      <c r="M5" s="4" t="s">
        <v>370</v>
      </c>
      <c r="N5" s="4" t="s">
        <v>371</v>
      </c>
      <c r="O5" s="4" t="s">
        <v>372</v>
      </c>
    </row>
    <row r="6" spans="1:15">
      <c r="A6" s="4" t="s">
        <v>373</v>
      </c>
      <c r="B6" s="4" t="s">
        <v>349</v>
      </c>
      <c r="C6" s="4" t="s">
        <v>374</v>
      </c>
      <c r="D6" s="4" t="s">
        <v>27</v>
      </c>
      <c r="E6" s="4" t="s">
        <v>375</v>
      </c>
      <c r="F6" s="4" t="s">
        <v>376</v>
      </c>
      <c r="G6" s="4" t="s">
        <v>377</v>
      </c>
      <c r="H6" s="4" t="s">
        <v>378</v>
      </c>
      <c r="I6" s="4" t="s">
        <v>379</v>
      </c>
      <c r="J6" s="4" t="s">
        <v>380</v>
      </c>
      <c r="K6" s="4" t="s">
        <v>381</v>
      </c>
      <c r="L6" s="4" t="s">
        <v>382</v>
      </c>
      <c r="M6" s="4" t="s">
        <v>383</v>
      </c>
      <c r="N6" s="4" t="s">
        <v>384</v>
      </c>
      <c r="O6" s="4" t="s">
        <v>385</v>
      </c>
    </row>
    <row r="7" spans="1:15">
      <c r="A7" s="4" t="s">
        <v>386</v>
      </c>
      <c r="B7" s="4" t="s">
        <v>349</v>
      </c>
      <c r="C7" s="4" t="s">
        <v>164</v>
      </c>
      <c r="D7" s="4" t="s">
        <v>27</v>
      </c>
      <c r="E7" s="4" t="s">
        <v>387</v>
      </c>
      <c r="F7" s="4" t="s">
        <v>388</v>
      </c>
      <c r="G7" s="4" t="s">
        <v>389</v>
      </c>
      <c r="H7" s="4" t="s">
        <v>390</v>
      </c>
      <c r="I7" s="4" t="s">
        <v>391</v>
      </c>
      <c r="J7" s="4" t="s">
        <v>392</v>
      </c>
      <c r="K7" s="4" t="s">
        <v>393</v>
      </c>
      <c r="L7" s="4" t="s">
        <v>394</v>
      </c>
      <c r="M7" s="4" t="s">
        <v>395</v>
      </c>
      <c r="N7" s="4" t="s">
        <v>396</v>
      </c>
      <c r="O7" s="4" t="s">
        <v>397</v>
      </c>
    </row>
    <row r="8" spans="1:15">
      <c r="A8" s="4" t="s">
        <v>398</v>
      </c>
      <c r="B8" s="4" t="s">
        <v>349</v>
      </c>
      <c r="C8" s="4" t="s">
        <v>399</v>
      </c>
      <c r="D8" s="4" t="s">
        <v>27</v>
      </c>
      <c r="E8" s="4" t="s">
        <v>400</v>
      </c>
      <c r="F8" s="4" t="s">
        <v>401</v>
      </c>
      <c r="G8" s="4" t="s">
        <v>402</v>
      </c>
      <c r="H8" s="4" t="s">
        <v>403</v>
      </c>
      <c r="I8" s="4" t="s">
        <v>404</v>
      </c>
      <c r="J8" s="4" t="s">
        <v>405</v>
      </c>
      <c r="K8" s="4" t="s">
        <v>406</v>
      </c>
      <c r="L8" s="4" t="s">
        <v>407</v>
      </c>
      <c r="M8" s="4" t="s">
        <v>408</v>
      </c>
      <c r="N8" s="4" t="s">
        <v>359</v>
      </c>
      <c r="O8" s="4" t="s">
        <v>409</v>
      </c>
    </row>
    <row r="9" spans="1:15">
      <c r="A9" s="4" t="s">
        <v>410</v>
      </c>
      <c r="B9" s="4" t="s">
        <v>349</v>
      </c>
      <c r="C9" s="4" t="s">
        <v>314</v>
      </c>
      <c r="D9" s="4" t="s">
        <v>27</v>
      </c>
      <c r="E9" s="4" t="s">
        <v>411</v>
      </c>
      <c r="F9" s="4" t="s">
        <v>412</v>
      </c>
      <c r="G9" s="4" t="s">
        <v>413</v>
      </c>
      <c r="H9" s="4" t="s">
        <v>414</v>
      </c>
      <c r="I9" s="4" t="s">
        <v>415</v>
      </c>
      <c r="J9" s="4" t="s">
        <v>416</v>
      </c>
      <c r="K9" s="4" t="s">
        <v>417</v>
      </c>
      <c r="L9" s="4" t="s">
        <v>418</v>
      </c>
      <c r="M9" s="4" t="s">
        <v>419</v>
      </c>
      <c r="N9" s="4" t="s">
        <v>420</v>
      </c>
      <c r="O9" s="4" t="s">
        <v>421</v>
      </c>
    </row>
    <row r="10" spans="1:15">
      <c r="A10" s="4" t="s">
        <v>422</v>
      </c>
      <c r="B10" s="4" t="s">
        <v>423</v>
      </c>
      <c r="C10" s="4" t="s">
        <v>58</v>
      </c>
      <c r="D10" s="4" t="s">
        <v>59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4" t="s">
        <v>424</v>
      </c>
      <c r="B11" s="4" t="s">
        <v>349</v>
      </c>
      <c r="C11" s="4" t="s">
        <v>58</v>
      </c>
      <c r="D11" s="4" t="s">
        <v>59</v>
      </c>
      <c r="E11" s="4" t="s">
        <v>425</v>
      </c>
      <c r="F11" s="4" t="s">
        <v>426</v>
      </c>
      <c r="G11" s="4" t="s">
        <v>427</v>
      </c>
      <c r="H11" s="4" t="s">
        <v>428</v>
      </c>
      <c r="I11" s="4" t="s">
        <v>429</v>
      </c>
      <c r="J11" s="4" t="s">
        <v>430</v>
      </c>
      <c r="K11" s="4" t="s">
        <v>431</v>
      </c>
      <c r="L11" s="4" t="s">
        <v>432</v>
      </c>
      <c r="M11" s="4" t="s">
        <v>433</v>
      </c>
      <c r="N11" s="4" t="s">
        <v>434</v>
      </c>
      <c r="O11" s="4" t="s">
        <v>435</v>
      </c>
    </row>
    <row r="12" spans="1:15">
      <c r="A12" s="4" t="s">
        <v>436</v>
      </c>
      <c r="B12" s="4" t="s">
        <v>349</v>
      </c>
      <c r="C12" s="4" t="s">
        <v>304</v>
      </c>
      <c r="D12" s="4" t="s">
        <v>59</v>
      </c>
      <c r="E12" s="4" t="s">
        <v>437</v>
      </c>
      <c r="F12" s="4" t="s">
        <v>438</v>
      </c>
      <c r="G12" s="4" t="s">
        <v>439</v>
      </c>
      <c r="H12" s="4" t="s">
        <v>440</v>
      </c>
      <c r="I12" s="4" t="s">
        <v>441</v>
      </c>
      <c r="J12" s="4" t="s">
        <v>442</v>
      </c>
      <c r="K12" s="4" t="s">
        <v>443</v>
      </c>
      <c r="L12" s="4" t="s">
        <v>444</v>
      </c>
      <c r="M12" s="4" t="s">
        <v>445</v>
      </c>
      <c r="N12" s="4" t="s">
        <v>446</v>
      </c>
      <c r="O12" s="4" t="s">
        <v>447</v>
      </c>
    </row>
    <row r="13" spans="1:15">
      <c r="A13" s="4" t="s">
        <v>448</v>
      </c>
      <c r="B13" s="4" t="s">
        <v>349</v>
      </c>
      <c r="C13" s="4" t="s">
        <v>324</v>
      </c>
      <c r="D13" s="4" t="s">
        <v>274</v>
      </c>
      <c r="E13" s="4" t="s">
        <v>449</v>
      </c>
      <c r="F13" s="4" t="s">
        <v>450</v>
      </c>
      <c r="G13" s="4" t="s">
        <v>451</v>
      </c>
      <c r="H13" s="4" t="s">
        <v>452</v>
      </c>
      <c r="I13" s="5"/>
      <c r="J13" s="5"/>
      <c r="K13" s="5"/>
      <c r="L13" s="5"/>
      <c r="M13" s="5"/>
      <c r="N13" s="5"/>
      <c r="O13" s="5"/>
    </row>
    <row r="14" spans="1:15">
      <c r="A14" s="4" t="s">
        <v>453</v>
      </c>
      <c r="B14" s="4" t="s">
        <v>423</v>
      </c>
      <c r="C14" s="4" t="s">
        <v>324</v>
      </c>
      <c r="D14" s="4" t="s">
        <v>274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4" t="s">
        <v>454</v>
      </c>
      <c r="B15" s="4" t="s">
        <v>349</v>
      </c>
      <c r="C15" s="4" t="s">
        <v>455</v>
      </c>
      <c r="D15" s="4" t="s">
        <v>27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4" t="s">
        <v>456</v>
      </c>
      <c r="B16" s="4" t="s">
        <v>423</v>
      </c>
      <c r="C16" s="4" t="s">
        <v>327</v>
      </c>
      <c r="D16" s="4" t="s">
        <v>27</v>
      </c>
      <c r="E16" s="4" t="s">
        <v>457</v>
      </c>
      <c r="F16" s="4" t="s">
        <v>458</v>
      </c>
      <c r="G16" s="4" t="s">
        <v>459</v>
      </c>
      <c r="H16" s="4" t="s">
        <v>460</v>
      </c>
      <c r="I16" s="4" t="s">
        <v>461</v>
      </c>
      <c r="J16" s="4" t="s">
        <v>462</v>
      </c>
      <c r="K16" s="4" t="s">
        <v>463</v>
      </c>
      <c r="L16" s="4" t="s">
        <v>464</v>
      </c>
      <c r="M16" s="4" t="s">
        <v>465</v>
      </c>
      <c r="N16" s="4" t="s">
        <v>466</v>
      </c>
      <c r="O16" s="4" t="s">
        <v>467</v>
      </c>
    </row>
    <row r="17" spans="1:15">
      <c r="A17" s="4" t="s">
        <v>468</v>
      </c>
      <c r="B17" s="4" t="s">
        <v>469</v>
      </c>
      <c r="C17" s="4" t="s">
        <v>470</v>
      </c>
      <c r="D17" s="4" t="s">
        <v>59</v>
      </c>
      <c r="E17" s="4" t="s">
        <v>471</v>
      </c>
      <c r="F17" s="4" t="s">
        <v>472</v>
      </c>
      <c r="G17" s="4" t="s">
        <v>473</v>
      </c>
      <c r="H17" s="4" t="s">
        <v>474</v>
      </c>
      <c r="I17" s="4" t="s">
        <v>475</v>
      </c>
      <c r="J17" s="4" t="s">
        <v>476</v>
      </c>
      <c r="K17" s="4" t="s">
        <v>477</v>
      </c>
      <c r="L17" s="4" t="s">
        <v>478</v>
      </c>
      <c r="M17" s="4" t="s">
        <v>479</v>
      </c>
      <c r="N17" s="4" t="s">
        <v>480</v>
      </c>
      <c r="O17" s="4" t="s">
        <v>481</v>
      </c>
    </row>
    <row r="18" spans="1:15">
      <c r="A18" s="4" t="s">
        <v>482</v>
      </c>
      <c r="B18" s="4" t="s">
        <v>469</v>
      </c>
      <c r="C18" s="4" t="s">
        <v>483</v>
      </c>
      <c r="D18" s="4" t="s">
        <v>59</v>
      </c>
      <c r="E18" s="4" t="s">
        <v>484</v>
      </c>
      <c r="F18" s="4" t="s">
        <v>485</v>
      </c>
      <c r="G18" s="4" t="s">
        <v>486</v>
      </c>
      <c r="H18" s="4" t="s">
        <v>487</v>
      </c>
      <c r="I18" s="4" t="s">
        <v>488</v>
      </c>
      <c r="J18" s="4" t="s">
        <v>489</v>
      </c>
      <c r="K18" s="4" t="s">
        <v>490</v>
      </c>
      <c r="L18" s="4" t="s">
        <v>491</v>
      </c>
      <c r="M18" s="4" t="s">
        <v>492</v>
      </c>
      <c r="N18" s="4" t="s">
        <v>493</v>
      </c>
      <c r="O18" s="4" t="s">
        <v>494</v>
      </c>
    </row>
    <row r="19" spans="1:15">
      <c r="A19" s="4" t="s">
        <v>495</v>
      </c>
      <c r="B19" s="4" t="s">
        <v>496</v>
      </c>
      <c r="C19" s="4" t="s">
        <v>74</v>
      </c>
      <c r="D19" s="4" t="s">
        <v>27</v>
      </c>
      <c r="E19" s="4" t="s">
        <v>497</v>
      </c>
      <c r="F19" s="4" t="s">
        <v>498</v>
      </c>
      <c r="G19" s="4" t="s">
        <v>499</v>
      </c>
      <c r="H19" s="4" t="s">
        <v>500</v>
      </c>
      <c r="I19" s="4" t="s">
        <v>501</v>
      </c>
      <c r="J19" s="4" t="s">
        <v>502</v>
      </c>
      <c r="K19" s="4" t="s">
        <v>503</v>
      </c>
      <c r="L19" s="4" t="s">
        <v>504</v>
      </c>
      <c r="M19" s="4" t="s">
        <v>505</v>
      </c>
      <c r="N19" s="4" t="s">
        <v>506</v>
      </c>
      <c r="O19" s="4" t="s">
        <v>507</v>
      </c>
    </row>
    <row r="20" spans="1:15">
      <c r="A20" s="4" t="s">
        <v>508</v>
      </c>
      <c r="B20" s="4" t="s">
        <v>496</v>
      </c>
      <c r="C20" s="4" t="s">
        <v>253</v>
      </c>
      <c r="D20" s="4" t="s">
        <v>59</v>
      </c>
      <c r="E20" s="4" t="s">
        <v>509</v>
      </c>
      <c r="F20" s="4" t="s">
        <v>510</v>
      </c>
      <c r="G20" s="4" t="s">
        <v>511</v>
      </c>
      <c r="H20" s="4" t="s">
        <v>512</v>
      </c>
      <c r="I20" s="4" t="s">
        <v>513</v>
      </c>
      <c r="J20" s="4" t="s">
        <v>514</v>
      </c>
      <c r="K20" s="4" t="s">
        <v>515</v>
      </c>
      <c r="L20" s="4" t="s">
        <v>516</v>
      </c>
      <c r="M20" s="4" t="s">
        <v>517</v>
      </c>
      <c r="N20" s="4" t="s">
        <v>518</v>
      </c>
      <c r="O20" s="4" t="s">
        <v>519</v>
      </c>
    </row>
    <row r="21" spans="1:15">
      <c r="A21" s="4" t="s">
        <v>520</v>
      </c>
      <c r="B21" s="4" t="s">
        <v>521</v>
      </c>
      <c r="C21" s="4" t="s">
        <v>84</v>
      </c>
      <c r="D21" s="4" t="s">
        <v>27</v>
      </c>
      <c r="E21" s="4" t="s">
        <v>522</v>
      </c>
      <c r="F21" s="4" t="s">
        <v>523</v>
      </c>
      <c r="G21" s="4" t="s">
        <v>524</v>
      </c>
      <c r="H21" s="4" t="s">
        <v>525</v>
      </c>
      <c r="I21" s="4" t="s">
        <v>526</v>
      </c>
      <c r="J21" s="4" t="s">
        <v>527</v>
      </c>
      <c r="K21" s="4" t="s">
        <v>528</v>
      </c>
      <c r="L21" s="4" t="s">
        <v>529</v>
      </c>
      <c r="M21" s="4" t="s">
        <v>530</v>
      </c>
      <c r="N21" s="4" t="s">
        <v>531</v>
      </c>
      <c r="O21" s="4" t="s">
        <v>532</v>
      </c>
    </row>
    <row r="22" spans="1:15">
      <c r="A22" s="4" t="s">
        <v>533</v>
      </c>
      <c r="B22" s="4" t="s">
        <v>521</v>
      </c>
      <c r="C22" s="4" t="s">
        <v>174</v>
      </c>
      <c r="D22" s="4" t="s">
        <v>27</v>
      </c>
      <c r="E22" s="4" t="s">
        <v>534</v>
      </c>
      <c r="F22" s="4" t="s">
        <v>535</v>
      </c>
      <c r="G22" s="4" t="s">
        <v>536</v>
      </c>
      <c r="H22" s="4" t="s">
        <v>537</v>
      </c>
      <c r="I22" s="4" t="s">
        <v>538</v>
      </c>
      <c r="J22" s="4" t="s">
        <v>539</v>
      </c>
      <c r="K22" s="4" t="s">
        <v>540</v>
      </c>
      <c r="L22" s="4" t="s">
        <v>541</v>
      </c>
      <c r="M22" s="4" t="s">
        <v>321</v>
      </c>
      <c r="N22" s="4" t="s">
        <v>542</v>
      </c>
      <c r="O22" s="4" t="s">
        <v>543</v>
      </c>
    </row>
    <row r="23" spans="1:15">
      <c r="A23" s="4" t="s">
        <v>544</v>
      </c>
      <c r="B23" s="4" t="s">
        <v>521</v>
      </c>
      <c r="C23" s="4" t="s">
        <v>94</v>
      </c>
      <c r="D23" s="4" t="s">
        <v>59</v>
      </c>
      <c r="E23" s="4" t="s">
        <v>545</v>
      </c>
      <c r="F23" s="4" t="s">
        <v>546</v>
      </c>
      <c r="G23" s="4" t="s">
        <v>547</v>
      </c>
      <c r="H23" s="4" t="s">
        <v>548</v>
      </c>
      <c r="I23" s="4" t="s">
        <v>549</v>
      </c>
      <c r="J23" s="4" t="s">
        <v>550</v>
      </c>
      <c r="K23" s="4" t="s">
        <v>551</v>
      </c>
      <c r="L23" s="4" t="s">
        <v>552</v>
      </c>
      <c r="M23" s="4" t="s">
        <v>553</v>
      </c>
      <c r="N23" s="4" t="s">
        <v>554</v>
      </c>
      <c r="O23" s="4" t="s">
        <v>555</v>
      </c>
    </row>
    <row r="24" spans="1:15">
      <c r="A24" s="4" t="s">
        <v>556</v>
      </c>
      <c r="B24" s="4" t="s">
        <v>521</v>
      </c>
      <c r="C24" s="4" t="s">
        <v>263</v>
      </c>
      <c r="D24" s="4" t="s">
        <v>59</v>
      </c>
      <c r="E24" s="4" t="s">
        <v>557</v>
      </c>
      <c r="F24" s="4" t="s">
        <v>558</v>
      </c>
      <c r="G24" s="4" t="s">
        <v>559</v>
      </c>
      <c r="H24" s="4" t="s">
        <v>560</v>
      </c>
      <c r="I24" s="5"/>
      <c r="J24" s="5"/>
      <c r="K24" s="5"/>
      <c r="L24" s="5"/>
      <c r="M24" s="5"/>
      <c r="N24" s="5"/>
      <c r="O24" s="5"/>
    </row>
    <row r="25" spans="1:15">
      <c r="A25" s="4" t="s">
        <v>561</v>
      </c>
      <c r="B25" s="4" t="s">
        <v>562</v>
      </c>
      <c r="C25" s="4" t="s">
        <v>104</v>
      </c>
      <c r="D25" s="4" t="s">
        <v>27</v>
      </c>
      <c r="E25" s="4" t="s">
        <v>563</v>
      </c>
      <c r="F25" s="4" t="s">
        <v>564</v>
      </c>
      <c r="G25" s="4" t="s">
        <v>292</v>
      </c>
      <c r="H25" s="4" t="s">
        <v>565</v>
      </c>
      <c r="I25" s="4" t="s">
        <v>566</v>
      </c>
      <c r="J25" s="4" t="s">
        <v>567</v>
      </c>
      <c r="K25" s="4" t="s">
        <v>568</v>
      </c>
      <c r="L25" s="4" t="s">
        <v>569</v>
      </c>
      <c r="M25" s="4" t="s">
        <v>570</v>
      </c>
      <c r="N25" s="4" t="s">
        <v>571</v>
      </c>
      <c r="O25" s="4" t="s">
        <v>572</v>
      </c>
    </row>
    <row r="26" spans="1:15">
      <c r="A26" s="4" t="s">
        <v>573</v>
      </c>
      <c r="B26" s="4" t="s">
        <v>562</v>
      </c>
      <c r="C26" s="4" t="s">
        <v>184</v>
      </c>
      <c r="D26" s="4" t="s">
        <v>59</v>
      </c>
      <c r="E26" s="4" t="s">
        <v>574</v>
      </c>
      <c r="F26" s="4" t="s">
        <v>575</v>
      </c>
      <c r="G26" s="4" t="s">
        <v>576</v>
      </c>
      <c r="H26" s="4" t="s">
        <v>577</v>
      </c>
      <c r="I26" s="4" t="s">
        <v>578</v>
      </c>
      <c r="J26" s="4" t="s">
        <v>579</v>
      </c>
      <c r="K26" s="4" t="s">
        <v>580</v>
      </c>
      <c r="L26" s="4" t="s">
        <v>581</v>
      </c>
      <c r="M26" s="4" t="s">
        <v>582</v>
      </c>
      <c r="N26" s="4" t="s">
        <v>583</v>
      </c>
      <c r="O26" s="4" t="s">
        <v>584</v>
      </c>
    </row>
    <row r="27" spans="1:15">
      <c r="A27" s="4" t="s">
        <v>585</v>
      </c>
      <c r="B27" s="4" t="s">
        <v>562</v>
      </c>
      <c r="C27" s="4" t="s">
        <v>273</v>
      </c>
      <c r="D27" s="4" t="s">
        <v>274</v>
      </c>
      <c r="E27" s="4" t="s">
        <v>586</v>
      </c>
      <c r="F27" s="4" t="s">
        <v>587</v>
      </c>
      <c r="G27" s="4" t="s">
        <v>588</v>
      </c>
      <c r="H27" s="4" t="s">
        <v>589</v>
      </c>
      <c r="I27" s="4" t="s">
        <v>590</v>
      </c>
      <c r="J27" s="4" t="s">
        <v>591</v>
      </c>
      <c r="K27" s="4" t="s">
        <v>592</v>
      </c>
      <c r="L27" s="4" t="s">
        <v>593</v>
      </c>
      <c r="M27" s="4" t="s">
        <v>594</v>
      </c>
      <c r="N27" s="4" t="s">
        <v>595</v>
      </c>
      <c r="O27" s="4" t="s">
        <v>596</v>
      </c>
    </row>
    <row r="28" spans="1:15">
      <c r="A28" s="4" t="s">
        <v>597</v>
      </c>
      <c r="B28" s="4" t="s">
        <v>598</v>
      </c>
      <c r="C28" s="4" t="s">
        <v>114</v>
      </c>
      <c r="D28" s="4" t="s">
        <v>59</v>
      </c>
      <c r="E28" s="4" t="s">
        <v>599</v>
      </c>
      <c r="F28" s="4" t="s">
        <v>600</v>
      </c>
      <c r="G28" s="4" t="s">
        <v>601</v>
      </c>
      <c r="H28" s="4" t="s">
        <v>602</v>
      </c>
      <c r="I28" s="4" t="s">
        <v>603</v>
      </c>
      <c r="J28" s="4" t="s">
        <v>604</v>
      </c>
      <c r="K28" s="4" t="s">
        <v>605</v>
      </c>
      <c r="L28" s="4" t="s">
        <v>606</v>
      </c>
      <c r="M28" s="4" t="s">
        <v>607</v>
      </c>
      <c r="N28" s="4" t="s">
        <v>608</v>
      </c>
      <c r="O28" s="4" t="s">
        <v>609</v>
      </c>
    </row>
    <row r="29" spans="1:15">
      <c r="A29" s="4" t="s">
        <v>610</v>
      </c>
      <c r="B29" s="4" t="s">
        <v>598</v>
      </c>
      <c r="C29" s="4" t="s">
        <v>194</v>
      </c>
      <c r="D29" s="4" t="s">
        <v>59</v>
      </c>
      <c r="E29" s="4" t="s">
        <v>611</v>
      </c>
      <c r="F29" s="4" t="s">
        <v>575</v>
      </c>
      <c r="G29" s="4" t="s">
        <v>612</v>
      </c>
      <c r="H29" s="4" t="s">
        <v>613</v>
      </c>
      <c r="I29" s="4" t="s">
        <v>614</v>
      </c>
      <c r="J29" s="4" t="s">
        <v>615</v>
      </c>
      <c r="K29" s="4" t="s">
        <v>616</v>
      </c>
      <c r="L29" s="4" t="s">
        <v>617</v>
      </c>
      <c r="M29" s="4" t="s">
        <v>618</v>
      </c>
      <c r="N29" s="4" t="s">
        <v>619</v>
      </c>
      <c r="O29" s="4" t="s">
        <v>620</v>
      </c>
    </row>
    <row r="30" spans="1:15">
      <c r="A30" s="4" t="s">
        <v>621</v>
      </c>
      <c r="B30" s="4" t="s">
        <v>598</v>
      </c>
      <c r="C30" s="4" t="s">
        <v>284</v>
      </c>
      <c r="D30" s="4" t="s">
        <v>274</v>
      </c>
      <c r="E30" s="4" t="s">
        <v>622</v>
      </c>
      <c r="F30" s="4" t="s">
        <v>623</v>
      </c>
      <c r="G30" s="4" t="s">
        <v>624</v>
      </c>
      <c r="H30" s="4" t="s">
        <v>625</v>
      </c>
      <c r="I30" s="4" t="s">
        <v>626</v>
      </c>
      <c r="J30" s="4" t="s">
        <v>627</v>
      </c>
      <c r="K30" s="4" t="s">
        <v>628</v>
      </c>
      <c r="L30" s="4" t="s">
        <v>231</v>
      </c>
      <c r="M30" s="4" t="s">
        <v>629</v>
      </c>
      <c r="N30" s="4" t="s">
        <v>630</v>
      </c>
      <c r="O30" s="4" t="s">
        <v>631</v>
      </c>
    </row>
    <row r="31" spans="1:15">
      <c r="A31" s="4" t="s">
        <v>632</v>
      </c>
      <c r="B31" s="4" t="s">
        <v>633</v>
      </c>
      <c r="C31" s="4" t="s">
        <v>124</v>
      </c>
      <c r="D31" s="4" t="s">
        <v>59</v>
      </c>
      <c r="E31" s="4" t="s">
        <v>634</v>
      </c>
      <c r="F31" s="4" t="s">
        <v>635</v>
      </c>
      <c r="G31" s="4" t="s">
        <v>636</v>
      </c>
      <c r="H31" s="4" t="s">
        <v>637</v>
      </c>
      <c r="I31" s="4" t="s">
        <v>638</v>
      </c>
      <c r="J31" s="4" t="s">
        <v>639</v>
      </c>
      <c r="K31" s="4" t="s">
        <v>640</v>
      </c>
      <c r="L31" s="4" t="s">
        <v>641</v>
      </c>
      <c r="M31" s="4" t="s">
        <v>617</v>
      </c>
      <c r="N31" s="4" t="s">
        <v>642</v>
      </c>
      <c r="O31" s="4" t="s">
        <v>643</v>
      </c>
    </row>
    <row r="32" spans="1:15">
      <c r="A32" s="4" t="s">
        <v>644</v>
      </c>
      <c r="B32" s="4" t="s">
        <v>633</v>
      </c>
      <c r="C32" s="4" t="s">
        <v>204</v>
      </c>
      <c r="D32" s="4" t="s">
        <v>59</v>
      </c>
      <c r="E32" s="4" t="s">
        <v>645</v>
      </c>
      <c r="F32" s="4" t="s">
        <v>646</v>
      </c>
      <c r="G32" s="4" t="s">
        <v>647</v>
      </c>
      <c r="H32" s="4" t="s">
        <v>648</v>
      </c>
      <c r="I32" s="4" t="s">
        <v>649</v>
      </c>
      <c r="J32" s="4" t="s">
        <v>650</v>
      </c>
      <c r="K32" s="4" t="s">
        <v>651</v>
      </c>
      <c r="L32" s="4" t="s">
        <v>652</v>
      </c>
      <c r="M32" s="4" t="s">
        <v>653</v>
      </c>
      <c r="N32" s="4" t="s">
        <v>654</v>
      </c>
      <c r="O32" s="4" t="s">
        <v>655</v>
      </c>
    </row>
    <row r="33" spans="1:15">
      <c r="A33" s="4" t="s">
        <v>656</v>
      </c>
      <c r="B33" s="4" t="s">
        <v>657</v>
      </c>
      <c r="C33" s="4" t="s">
        <v>134</v>
      </c>
      <c r="D33" s="4" t="s">
        <v>59</v>
      </c>
      <c r="E33" s="4" t="s">
        <v>658</v>
      </c>
      <c r="F33" s="4" t="s">
        <v>659</v>
      </c>
      <c r="G33" s="4" t="s">
        <v>660</v>
      </c>
      <c r="H33" s="4" t="s">
        <v>661</v>
      </c>
      <c r="I33" s="4" t="s">
        <v>662</v>
      </c>
      <c r="J33" s="4" t="s">
        <v>663</v>
      </c>
      <c r="K33" s="4" t="s">
        <v>664</v>
      </c>
      <c r="L33" s="4" t="s">
        <v>665</v>
      </c>
      <c r="M33" s="4" t="s">
        <v>666</v>
      </c>
      <c r="N33" s="4" t="s">
        <v>667</v>
      </c>
      <c r="O33" s="4" t="s">
        <v>668</v>
      </c>
    </row>
    <row r="34" spans="1:15">
      <c r="A34" s="4" t="s">
        <v>669</v>
      </c>
      <c r="B34" s="4" t="s">
        <v>657</v>
      </c>
      <c r="C34" s="4" t="s">
        <v>214</v>
      </c>
      <c r="D34" s="4" t="s">
        <v>59</v>
      </c>
      <c r="E34" s="4" t="s">
        <v>670</v>
      </c>
      <c r="F34" s="4" t="s">
        <v>671</v>
      </c>
      <c r="G34" s="4" t="s">
        <v>672</v>
      </c>
      <c r="H34" s="4" t="s">
        <v>673</v>
      </c>
      <c r="I34" s="4" t="s">
        <v>674</v>
      </c>
      <c r="J34" s="4" t="s">
        <v>675</v>
      </c>
      <c r="K34" s="4" t="s">
        <v>676</v>
      </c>
      <c r="L34" s="4" t="s">
        <v>677</v>
      </c>
      <c r="M34" s="4" t="s">
        <v>678</v>
      </c>
      <c r="N34" s="4" t="s">
        <v>679</v>
      </c>
      <c r="O34" s="4" t="s">
        <v>680</v>
      </c>
    </row>
    <row r="35" spans="1:15">
      <c r="A35" s="4" t="s">
        <v>681</v>
      </c>
      <c r="B35" s="4" t="s">
        <v>682</v>
      </c>
      <c r="C35" s="4" t="s">
        <v>144</v>
      </c>
      <c r="D35" s="4" t="s">
        <v>59</v>
      </c>
      <c r="E35" s="4" t="s">
        <v>683</v>
      </c>
      <c r="F35" s="4" t="s">
        <v>684</v>
      </c>
      <c r="G35" s="4" t="s">
        <v>685</v>
      </c>
      <c r="H35" s="4" t="s">
        <v>686</v>
      </c>
      <c r="I35" s="4" t="s">
        <v>687</v>
      </c>
      <c r="J35" s="4" t="s">
        <v>688</v>
      </c>
      <c r="K35" s="4" t="s">
        <v>689</v>
      </c>
      <c r="L35" s="4" t="s">
        <v>690</v>
      </c>
      <c r="M35" s="4" t="s">
        <v>691</v>
      </c>
      <c r="N35" s="4" t="s">
        <v>692</v>
      </c>
      <c r="O35" s="4" t="s">
        <v>693</v>
      </c>
    </row>
    <row r="36" spans="1:15">
      <c r="A36" s="4" t="s">
        <v>694</v>
      </c>
      <c r="B36" s="4" t="s">
        <v>682</v>
      </c>
      <c r="C36" s="4" t="s">
        <v>224</v>
      </c>
      <c r="D36" s="4" t="s">
        <v>59</v>
      </c>
      <c r="E36" s="4" t="s">
        <v>695</v>
      </c>
      <c r="F36" s="4" t="s">
        <v>696</v>
      </c>
      <c r="G36" s="4" t="s">
        <v>697</v>
      </c>
      <c r="H36" s="4" t="s">
        <v>698</v>
      </c>
      <c r="I36" s="4" t="s">
        <v>699</v>
      </c>
      <c r="J36" s="4" t="s">
        <v>700</v>
      </c>
      <c r="K36" s="4" t="s">
        <v>701</v>
      </c>
      <c r="L36" s="4" t="s">
        <v>553</v>
      </c>
      <c r="M36" s="4" t="s">
        <v>702</v>
      </c>
      <c r="N36" s="4" t="s">
        <v>703</v>
      </c>
      <c r="O36" s="4" t="s">
        <v>704</v>
      </c>
    </row>
    <row r="37" spans="1:15">
      <c r="A37" s="4" t="s">
        <v>705</v>
      </c>
      <c r="B37" s="4" t="s">
        <v>706</v>
      </c>
      <c r="C37" s="4" t="s">
        <v>154</v>
      </c>
      <c r="D37" s="4" t="s">
        <v>59</v>
      </c>
      <c r="E37" s="4" t="s">
        <v>707</v>
      </c>
      <c r="F37" s="4" t="s">
        <v>708</v>
      </c>
      <c r="G37" s="4" t="s">
        <v>709</v>
      </c>
      <c r="H37" s="4" t="s">
        <v>710</v>
      </c>
      <c r="I37" s="4" t="s">
        <v>711</v>
      </c>
      <c r="J37" s="4" t="s">
        <v>712</v>
      </c>
      <c r="K37" s="4" t="s">
        <v>713</v>
      </c>
      <c r="L37" s="4" t="s">
        <v>714</v>
      </c>
      <c r="M37" s="4" t="s">
        <v>715</v>
      </c>
      <c r="N37" s="4" t="s">
        <v>716</v>
      </c>
      <c r="O37" s="4" t="s">
        <v>717</v>
      </c>
    </row>
    <row r="38" spans="1:15">
      <c r="A38" s="4" t="s">
        <v>718</v>
      </c>
      <c r="B38" s="4" t="s">
        <v>633</v>
      </c>
      <c r="C38" s="4" t="s">
        <v>294</v>
      </c>
      <c r="D38" s="4" t="s">
        <v>59</v>
      </c>
      <c r="E38" s="4" t="s">
        <v>719</v>
      </c>
      <c r="F38" s="4" t="s">
        <v>720</v>
      </c>
      <c r="G38" s="4" t="s">
        <v>721</v>
      </c>
      <c r="H38" s="4" t="s">
        <v>722</v>
      </c>
      <c r="I38" s="4" t="s">
        <v>723</v>
      </c>
      <c r="J38" s="4" t="s">
        <v>724</v>
      </c>
      <c r="K38" s="4" t="s">
        <v>725</v>
      </c>
      <c r="L38" s="4" t="s">
        <v>726</v>
      </c>
      <c r="M38" s="4" t="s">
        <v>727</v>
      </c>
      <c r="N38" s="4" t="s">
        <v>728</v>
      </c>
      <c r="O38" s="4" t="s">
        <v>729</v>
      </c>
    </row>
  </sheetData>
  <mergeCells count="2">
    <mergeCell ref="A1:O1"/>
    <mergeCell ref="A2:O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opLeftCell="C10" workbookViewId="0">
      <selection activeCell="K4" sqref="K4:K35"/>
    </sheetView>
  </sheetViews>
  <sheetFormatPr defaultColWidth="9" defaultRowHeight="13.5"/>
  <cols>
    <col min="3" max="3" width="25.625" customWidth="1"/>
    <col min="6" max="6" width="13.125" customWidth="1"/>
    <col min="9" max="9" width="12.875" customWidth="1"/>
  </cols>
  <sheetData>
    <row r="1" ht="25.5" spans="1:1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730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335</v>
      </c>
      <c r="B3" s="3" t="s">
        <v>336</v>
      </c>
      <c r="C3" s="3" t="s">
        <v>337</v>
      </c>
      <c r="D3" s="3" t="s">
        <v>338</v>
      </c>
      <c r="E3" s="3" t="s">
        <v>339</v>
      </c>
      <c r="F3" s="3" t="s">
        <v>340</v>
      </c>
      <c r="G3" s="3" t="s">
        <v>17</v>
      </c>
      <c r="H3" s="3" t="s">
        <v>341</v>
      </c>
      <c r="I3" s="3" t="s">
        <v>342</v>
      </c>
      <c r="J3" s="3" t="s">
        <v>20</v>
      </c>
      <c r="K3" s="3" t="s">
        <v>343</v>
      </c>
      <c r="L3" s="3" t="s">
        <v>344</v>
      </c>
      <c r="M3" s="3" t="s">
        <v>345</v>
      </c>
      <c r="N3" s="3" t="s">
        <v>346</v>
      </c>
      <c r="O3" s="3" t="s">
        <v>347</v>
      </c>
    </row>
    <row r="4" spans="1:18">
      <c r="A4" s="4" t="s">
        <v>348</v>
      </c>
      <c r="B4" s="4" t="s">
        <v>349</v>
      </c>
      <c r="C4" s="4" t="s">
        <v>26</v>
      </c>
      <c r="D4" s="4" t="s">
        <v>27</v>
      </c>
      <c r="E4" s="4" t="s">
        <v>731</v>
      </c>
      <c r="F4" s="4" t="s">
        <v>732</v>
      </c>
      <c r="G4" s="4" t="s">
        <v>28</v>
      </c>
      <c r="H4" s="4" t="s">
        <v>29</v>
      </c>
      <c r="I4" s="4" t="s">
        <v>733</v>
      </c>
      <c r="J4" s="4" t="s">
        <v>31</v>
      </c>
      <c r="K4" s="4" t="s">
        <v>32</v>
      </c>
      <c r="L4" s="4" t="s">
        <v>734</v>
      </c>
      <c r="M4" s="4" t="s">
        <v>34</v>
      </c>
      <c r="N4" s="4" t="s">
        <v>735</v>
      </c>
      <c r="O4" s="4" t="s">
        <v>736</v>
      </c>
      <c r="Q4">
        <v>1</v>
      </c>
      <c r="R4" s="6" t="s">
        <v>26</v>
      </c>
    </row>
    <row r="5" spans="1:18">
      <c r="A5" s="4" t="s">
        <v>361</v>
      </c>
      <c r="B5" s="4" t="s">
        <v>349</v>
      </c>
      <c r="C5" s="4" t="s">
        <v>37</v>
      </c>
      <c r="D5" s="4" t="s">
        <v>27</v>
      </c>
      <c r="E5" s="4" t="s">
        <v>737</v>
      </c>
      <c r="F5" s="4" t="s">
        <v>738</v>
      </c>
      <c r="G5" s="4" t="s">
        <v>38</v>
      </c>
      <c r="H5" s="4" t="s">
        <v>39</v>
      </c>
      <c r="I5" s="4" t="s">
        <v>739</v>
      </c>
      <c r="J5" s="4" t="s">
        <v>41</v>
      </c>
      <c r="K5" s="4" t="s">
        <v>42</v>
      </c>
      <c r="L5" s="4" t="s">
        <v>43</v>
      </c>
      <c r="M5" s="4" t="s">
        <v>740</v>
      </c>
      <c r="N5" s="4" t="s">
        <v>45</v>
      </c>
      <c r="O5" s="4" t="s">
        <v>741</v>
      </c>
      <c r="Q5">
        <v>2</v>
      </c>
      <c r="R5" s="6" t="s">
        <v>37</v>
      </c>
    </row>
    <row r="6" spans="1:18">
      <c r="A6" s="4" t="s">
        <v>373</v>
      </c>
      <c r="B6" s="4" t="s">
        <v>349</v>
      </c>
      <c r="C6" s="4" t="s">
        <v>374</v>
      </c>
      <c r="D6" s="4" t="s">
        <v>27</v>
      </c>
      <c r="E6" s="4" t="s">
        <v>742</v>
      </c>
      <c r="F6" s="4" t="s">
        <v>743</v>
      </c>
      <c r="G6" s="4" t="s">
        <v>49</v>
      </c>
      <c r="H6" s="4" t="s">
        <v>50</v>
      </c>
      <c r="I6" s="4" t="s">
        <v>744</v>
      </c>
      <c r="J6" s="4" t="s">
        <v>52</v>
      </c>
      <c r="K6" s="4" t="s">
        <v>53</v>
      </c>
      <c r="L6" s="4" t="s">
        <v>745</v>
      </c>
      <c r="M6" s="4" t="s">
        <v>746</v>
      </c>
      <c r="N6" s="4" t="s">
        <v>747</v>
      </c>
      <c r="O6" s="4" t="s">
        <v>748</v>
      </c>
      <c r="Q6">
        <v>3</v>
      </c>
      <c r="R6" s="6" t="s">
        <v>47</v>
      </c>
    </row>
    <row r="7" spans="1:18">
      <c r="A7" s="4" t="s">
        <v>424</v>
      </c>
      <c r="B7" s="4" t="s">
        <v>349</v>
      </c>
      <c r="C7" s="4" t="s">
        <v>58</v>
      </c>
      <c r="D7" s="4" t="s">
        <v>59</v>
      </c>
      <c r="E7" s="4" t="s">
        <v>749</v>
      </c>
      <c r="F7" s="4" t="s">
        <v>750</v>
      </c>
      <c r="G7" s="4" t="s">
        <v>60</v>
      </c>
      <c r="H7" s="4" t="s">
        <v>61</v>
      </c>
      <c r="I7" s="4" t="s">
        <v>751</v>
      </c>
      <c r="J7" s="4" t="s">
        <v>62</v>
      </c>
      <c r="K7" s="4" t="s">
        <v>63</v>
      </c>
      <c r="L7" s="4" t="s">
        <v>752</v>
      </c>
      <c r="M7" s="4" t="s">
        <v>753</v>
      </c>
      <c r="N7" s="4" t="s">
        <v>754</v>
      </c>
      <c r="O7" s="4" t="s">
        <v>173</v>
      </c>
      <c r="Q7">
        <v>4</v>
      </c>
      <c r="R7" s="6" t="s">
        <v>58</v>
      </c>
    </row>
    <row r="8" spans="1:18">
      <c r="A8" s="4" t="s">
        <v>468</v>
      </c>
      <c r="B8" s="4" t="s">
        <v>469</v>
      </c>
      <c r="C8" s="4" t="s">
        <v>64</v>
      </c>
      <c r="D8" s="4" t="s">
        <v>59</v>
      </c>
      <c r="E8" s="4" t="s">
        <v>755</v>
      </c>
      <c r="F8" s="4" t="s">
        <v>756</v>
      </c>
      <c r="G8" s="4" t="s">
        <v>65</v>
      </c>
      <c r="H8" s="4" t="s">
        <v>66</v>
      </c>
      <c r="I8" s="4" t="s">
        <v>757</v>
      </c>
      <c r="J8" s="4" t="s">
        <v>68</v>
      </c>
      <c r="K8" s="4" t="s">
        <v>69</v>
      </c>
      <c r="L8" s="4" t="s">
        <v>758</v>
      </c>
      <c r="M8" s="4" t="s">
        <v>759</v>
      </c>
      <c r="N8" s="4" t="s">
        <v>72</v>
      </c>
      <c r="O8" s="4" t="s">
        <v>760</v>
      </c>
      <c r="Q8">
        <v>5</v>
      </c>
      <c r="R8" s="6" t="s">
        <v>64</v>
      </c>
    </row>
    <row r="9" spans="1:18">
      <c r="A9" s="4" t="s">
        <v>495</v>
      </c>
      <c r="B9" s="4" t="s">
        <v>496</v>
      </c>
      <c r="C9" s="4" t="s">
        <v>74</v>
      </c>
      <c r="D9" s="4" t="s">
        <v>27</v>
      </c>
      <c r="E9" s="4" t="s">
        <v>761</v>
      </c>
      <c r="F9" s="4" t="s">
        <v>762</v>
      </c>
      <c r="G9" s="4" t="s">
        <v>75</v>
      </c>
      <c r="H9" s="4" t="s">
        <v>76</v>
      </c>
      <c r="I9" s="4" t="s">
        <v>763</v>
      </c>
      <c r="J9" s="4" t="s">
        <v>78</v>
      </c>
      <c r="K9" s="4" t="s">
        <v>79</v>
      </c>
      <c r="L9" s="4" t="s">
        <v>764</v>
      </c>
      <c r="M9" s="4" t="s">
        <v>765</v>
      </c>
      <c r="N9" s="4" t="s">
        <v>766</v>
      </c>
      <c r="O9" s="4" t="s">
        <v>767</v>
      </c>
      <c r="Q9">
        <v>6</v>
      </c>
      <c r="R9" s="6" t="s">
        <v>74</v>
      </c>
    </row>
    <row r="10" spans="1:18">
      <c r="A10" s="4" t="s">
        <v>520</v>
      </c>
      <c r="B10" s="4" t="s">
        <v>521</v>
      </c>
      <c r="C10" s="4" t="s">
        <v>84</v>
      </c>
      <c r="D10" s="4" t="s">
        <v>27</v>
      </c>
      <c r="E10" s="4" t="s">
        <v>768</v>
      </c>
      <c r="F10" s="4" t="s">
        <v>769</v>
      </c>
      <c r="G10" s="4" t="s">
        <v>85</v>
      </c>
      <c r="H10" s="4" t="s">
        <v>86</v>
      </c>
      <c r="I10" s="4" t="s">
        <v>770</v>
      </c>
      <c r="J10" s="4" t="s">
        <v>88</v>
      </c>
      <c r="K10" s="4" t="s">
        <v>89</v>
      </c>
      <c r="L10" s="4" t="s">
        <v>771</v>
      </c>
      <c r="M10" s="4" t="s">
        <v>91</v>
      </c>
      <c r="N10" s="4" t="s">
        <v>772</v>
      </c>
      <c r="O10" s="4" t="s">
        <v>773</v>
      </c>
      <c r="Q10">
        <v>7</v>
      </c>
      <c r="R10" s="6" t="s">
        <v>84</v>
      </c>
    </row>
    <row r="11" spans="1:18">
      <c r="A11" s="4" t="s">
        <v>544</v>
      </c>
      <c r="B11" s="4" t="s">
        <v>521</v>
      </c>
      <c r="C11" s="4" t="s">
        <v>94</v>
      </c>
      <c r="D11" s="4" t="s">
        <v>59</v>
      </c>
      <c r="E11" s="4" t="s">
        <v>774</v>
      </c>
      <c r="F11" s="4" t="s">
        <v>775</v>
      </c>
      <c r="G11" s="4" t="s">
        <v>95</v>
      </c>
      <c r="H11" s="4" t="s">
        <v>96</v>
      </c>
      <c r="I11" s="4" t="s">
        <v>776</v>
      </c>
      <c r="J11" s="4" t="s">
        <v>98</v>
      </c>
      <c r="K11" s="4" t="s">
        <v>99</v>
      </c>
      <c r="L11" s="4" t="s">
        <v>777</v>
      </c>
      <c r="M11" s="4" t="s">
        <v>778</v>
      </c>
      <c r="N11" s="4" t="s">
        <v>779</v>
      </c>
      <c r="O11" s="4" t="s">
        <v>780</v>
      </c>
      <c r="Q11">
        <v>8</v>
      </c>
      <c r="R11" s="6" t="s">
        <v>94</v>
      </c>
    </row>
    <row r="12" spans="1:18">
      <c r="A12" s="4" t="s">
        <v>561</v>
      </c>
      <c r="B12" s="4" t="s">
        <v>562</v>
      </c>
      <c r="C12" s="4" t="s">
        <v>104</v>
      </c>
      <c r="D12" s="4" t="s">
        <v>27</v>
      </c>
      <c r="E12" s="4" t="s">
        <v>781</v>
      </c>
      <c r="F12" s="4" t="s">
        <v>782</v>
      </c>
      <c r="G12" s="4" t="s">
        <v>105</v>
      </c>
      <c r="H12" s="4" t="s">
        <v>106</v>
      </c>
      <c r="I12" s="4" t="s">
        <v>783</v>
      </c>
      <c r="J12" s="4" t="s">
        <v>108</v>
      </c>
      <c r="K12" s="4" t="s">
        <v>109</v>
      </c>
      <c r="L12" s="4" t="s">
        <v>110</v>
      </c>
      <c r="M12" s="4" t="s">
        <v>784</v>
      </c>
      <c r="N12" s="4" t="s">
        <v>785</v>
      </c>
      <c r="O12" s="4" t="s">
        <v>786</v>
      </c>
      <c r="Q12">
        <v>9</v>
      </c>
      <c r="R12" s="6" t="s">
        <v>104</v>
      </c>
    </row>
    <row r="13" spans="1:18">
      <c r="A13" s="4" t="s">
        <v>597</v>
      </c>
      <c r="B13" s="4" t="s">
        <v>598</v>
      </c>
      <c r="C13" s="4" t="s">
        <v>114</v>
      </c>
      <c r="D13" s="4" t="s">
        <v>59</v>
      </c>
      <c r="E13" s="4" t="s">
        <v>787</v>
      </c>
      <c r="F13" s="4" t="s">
        <v>788</v>
      </c>
      <c r="G13" s="4" t="s">
        <v>115</v>
      </c>
      <c r="H13" s="4" t="s">
        <v>116</v>
      </c>
      <c r="I13" s="4" t="s">
        <v>789</v>
      </c>
      <c r="J13" s="4" t="s">
        <v>118</v>
      </c>
      <c r="K13" s="4" t="s">
        <v>119</v>
      </c>
      <c r="L13" s="4" t="s">
        <v>790</v>
      </c>
      <c r="M13" s="4" t="s">
        <v>791</v>
      </c>
      <c r="N13" s="4" t="s">
        <v>792</v>
      </c>
      <c r="O13" s="4" t="s">
        <v>793</v>
      </c>
      <c r="Q13">
        <v>10</v>
      </c>
      <c r="R13" s="6" t="s">
        <v>114</v>
      </c>
    </row>
    <row r="14" spans="1:18">
      <c r="A14" s="4" t="s">
        <v>632</v>
      </c>
      <c r="B14" s="4" t="s">
        <v>633</v>
      </c>
      <c r="C14" s="4" t="s">
        <v>124</v>
      </c>
      <c r="D14" s="4" t="s">
        <v>59</v>
      </c>
      <c r="E14" s="4" t="s">
        <v>794</v>
      </c>
      <c r="F14" s="4" t="s">
        <v>795</v>
      </c>
      <c r="G14" s="4" t="s">
        <v>125</v>
      </c>
      <c r="H14" s="4" t="s">
        <v>126</v>
      </c>
      <c r="I14" s="4" t="s">
        <v>796</v>
      </c>
      <c r="J14" s="4" t="s">
        <v>128</v>
      </c>
      <c r="K14" s="4" t="s">
        <v>129</v>
      </c>
      <c r="L14" s="4" t="s">
        <v>797</v>
      </c>
      <c r="M14" s="4" t="s">
        <v>798</v>
      </c>
      <c r="N14" s="4" t="s">
        <v>799</v>
      </c>
      <c r="O14" s="4" t="s">
        <v>133</v>
      </c>
      <c r="Q14">
        <v>11</v>
      </c>
      <c r="R14" s="6" t="s">
        <v>124</v>
      </c>
    </row>
    <row r="15" spans="1:18">
      <c r="A15" s="4" t="s">
        <v>656</v>
      </c>
      <c r="B15" s="4" t="s">
        <v>657</v>
      </c>
      <c r="C15" s="4" t="s">
        <v>134</v>
      </c>
      <c r="D15" s="4" t="s">
        <v>59</v>
      </c>
      <c r="E15" s="4" t="s">
        <v>800</v>
      </c>
      <c r="F15" s="4" t="s">
        <v>801</v>
      </c>
      <c r="G15" s="4" t="s">
        <v>135</v>
      </c>
      <c r="H15" s="4" t="s">
        <v>136</v>
      </c>
      <c r="I15" s="4" t="s">
        <v>802</v>
      </c>
      <c r="J15" s="4" t="s">
        <v>138</v>
      </c>
      <c r="K15" s="4" t="s">
        <v>139</v>
      </c>
      <c r="L15" s="4" t="s">
        <v>803</v>
      </c>
      <c r="M15" s="4" t="s">
        <v>141</v>
      </c>
      <c r="N15" s="4" t="s">
        <v>142</v>
      </c>
      <c r="O15" s="4" t="s">
        <v>143</v>
      </c>
      <c r="Q15">
        <v>12</v>
      </c>
      <c r="R15" s="6" t="s">
        <v>134</v>
      </c>
    </row>
    <row r="16" spans="1:18">
      <c r="A16" s="4" t="s">
        <v>681</v>
      </c>
      <c r="B16" s="4" t="s">
        <v>682</v>
      </c>
      <c r="C16" s="4" t="s">
        <v>144</v>
      </c>
      <c r="D16" s="4" t="s">
        <v>59</v>
      </c>
      <c r="E16" s="4" t="s">
        <v>804</v>
      </c>
      <c r="F16" s="4" t="s">
        <v>805</v>
      </c>
      <c r="G16" s="4" t="s">
        <v>145</v>
      </c>
      <c r="H16" s="4" t="s">
        <v>146</v>
      </c>
      <c r="I16" s="4" t="s">
        <v>806</v>
      </c>
      <c r="J16" s="4" t="s">
        <v>148</v>
      </c>
      <c r="K16" s="4" t="s">
        <v>149</v>
      </c>
      <c r="L16" s="4" t="s">
        <v>230</v>
      </c>
      <c r="M16" s="4" t="s">
        <v>807</v>
      </c>
      <c r="N16" s="4" t="s">
        <v>808</v>
      </c>
      <c r="O16" s="4" t="s">
        <v>809</v>
      </c>
      <c r="Q16">
        <v>13</v>
      </c>
      <c r="R16" s="6" t="s">
        <v>144</v>
      </c>
    </row>
    <row r="17" spans="1:18">
      <c r="A17" s="4" t="s">
        <v>705</v>
      </c>
      <c r="B17" s="4" t="s">
        <v>706</v>
      </c>
      <c r="C17" s="4" t="s">
        <v>154</v>
      </c>
      <c r="D17" s="4" t="s">
        <v>59</v>
      </c>
      <c r="E17" s="4" t="s">
        <v>810</v>
      </c>
      <c r="F17" s="4" t="s">
        <v>811</v>
      </c>
      <c r="G17" s="4" t="s">
        <v>155</v>
      </c>
      <c r="H17" s="4" t="s">
        <v>156</v>
      </c>
      <c r="I17" s="4" t="s">
        <v>157</v>
      </c>
      <c r="J17" s="4" t="s">
        <v>158</v>
      </c>
      <c r="K17" s="4" t="s">
        <v>159</v>
      </c>
      <c r="L17" s="4" t="s">
        <v>160</v>
      </c>
      <c r="M17" s="4" t="s">
        <v>161</v>
      </c>
      <c r="N17" s="4" t="s">
        <v>162</v>
      </c>
      <c r="O17" s="4" t="s">
        <v>163</v>
      </c>
      <c r="Q17">
        <v>14</v>
      </c>
      <c r="R17" s="6" t="s">
        <v>154</v>
      </c>
    </row>
    <row r="18" spans="1:18">
      <c r="A18" s="4" t="s">
        <v>386</v>
      </c>
      <c r="B18" s="4" t="s">
        <v>349</v>
      </c>
      <c r="C18" s="4" t="s">
        <v>164</v>
      </c>
      <c r="D18" s="4" t="s">
        <v>27</v>
      </c>
      <c r="E18" s="4" t="s">
        <v>812</v>
      </c>
      <c r="F18" s="4" t="s">
        <v>813</v>
      </c>
      <c r="G18" s="4" t="s">
        <v>165</v>
      </c>
      <c r="H18" s="4" t="s">
        <v>166</v>
      </c>
      <c r="I18" s="4" t="s">
        <v>167</v>
      </c>
      <c r="J18" s="4" t="s">
        <v>168</v>
      </c>
      <c r="K18" s="4" t="s">
        <v>169</v>
      </c>
      <c r="L18" s="4" t="s">
        <v>170</v>
      </c>
      <c r="M18" s="4" t="s">
        <v>171</v>
      </c>
      <c r="N18" s="4" t="s">
        <v>172</v>
      </c>
      <c r="O18" s="4" t="s">
        <v>173</v>
      </c>
      <c r="Q18">
        <v>15</v>
      </c>
      <c r="R18" s="6" t="s">
        <v>164</v>
      </c>
    </row>
    <row r="19" spans="1:18">
      <c r="A19" s="4" t="s">
        <v>533</v>
      </c>
      <c r="B19" s="4" t="s">
        <v>521</v>
      </c>
      <c r="C19" s="4" t="s">
        <v>174</v>
      </c>
      <c r="D19" s="4" t="s">
        <v>27</v>
      </c>
      <c r="E19" s="4" t="s">
        <v>814</v>
      </c>
      <c r="F19" s="4" t="s">
        <v>815</v>
      </c>
      <c r="G19" s="4" t="s">
        <v>175</v>
      </c>
      <c r="H19" s="4" t="s">
        <v>176</v>
      </c>
      <c r="I19" s="4" t="s">
        <v>816</v>
      </c>
      <c r="J19" s="4" t="s">
        <v>178</v>
      </c>
      <c r="K19" s="4" t="s">
        <v>179</v>
      </c>
      <c r="L19" s="4" t="s">
        <v>817</v>
      </c>
      <c r="M19" s="4" t="s">
        <v>818</v>
      </c>
      <c r="N19" s="4" t="s">
        <v>819</v>
      </c>
      <c r="O19" s="4" t="s">
        <v>820</v>
      </c>
      <c r="Q19">
        <v>16</v>
      </c>
      <c r="R19" s="6" t="s">
        <v>174</v>
      </c>
    </row>
    <row r="20" spans="1:18">
      <c r="A20" s="4" t="s">
        <v>573</v>
      </c>
      <c r="B20" s="4" t="s">
        <v>562</v>
      </c>
      <c r="C20" s="4" t="s">
        <v>184</v>
      </c>
      <c r="D20" s="4" t="s">
        <v>59</v>
      </c>
      <c r="E20" s="4" t="s">
        <v>821</v>
      </c>
      <c r="F20" s="4" t="s">
        <v>822</v>
      </c>
      <c r="G20" s="4" t="s">
        <v>185</v>
      </c>
      <c r="H20" s="4" t="s">
        <v>186</v>
      </c>
      <c r="I20" s="4" t="s">
        <v>187</v>
      </c>
      <c r="J20" s="4" t="s">
        <v>188</v>
      </c>
      <c r="K20" s="4" t="s">
        <v>189</v>
      </c>
      <c r="L20" s="4" t="s">
        <v>190</v>
      </c>
      <c r="M20" s="4" t="s">
        <v>191</v>
      </c>
      <c r="N20" s="4" t="s">
        <v>192</v>
      </c>
      <c r="O20" s="4" t="s">
        <v>193</v>
      </c>
      <c r="Q20">
        <v>17</v>
      </c>
      <c r="R20" s="6" t="s">
        <v>184</v>
      </c>
    </row>
    <row r="21" spans="1:18">
      <c r="A21" s="4" t="s">
        <v>610</v>
      </c>
      <c r="B21" s="4" t="s">
        <v>598</v>
      </c>
      <c r="C21" s="4" t="s">
        <v>194</v>
      </c>
      <c r="D21" s="4" t="s">
        <v>59</v>
      </c>
      <c r="E21" s="4" t="s">
        <v>823</v>
      </c>
      <c r="F21" s="4" t="s">
        <v>824</v>
      </c>
      <c r="G21" s="4" t="s">
        <v>195</v>
      </c>
      <c r="H21" s="4" t="s">
        <v>196</v>
      </c>
      <c r="I21" s="4" t="s">
        <v>197</v>
      </c>
      <c r="J21" s="4" t="s">
        <v>198</v>
      </c>
      <c r="K21" s="4" t="s">
        <v>199</v>
      </c>
      <c r="L21" s="4" t="s">
        <v>200</v>
      </c>
      <c r="M21" s="4" t="s">
        <v>201</v>
      </c>
      <c r="N21" s="4" t="s">
        <v>202</v>
      </c>
      <c r="O21" s="4" t="s">
        <v>203</v>
      </c>
      <c r="Q21">
        <v>18</v>
      </c>
      <c r="R21" s="6" t="s">
        <v>194</v>
      </c>
    </row>
    <row r="22" spans="1:18">
      <c r="A22" s="4" t="s">
        <v>644</v>
      </c>
      <c r="B22" s="4" t="s">
        <v>633</v>
      </c>
      <c r="C22" s="4" t="s">
        <v>204</v>
      </c>
      <c r="D22" s="4" t="s">
        <v>59</v>
      </c>
      <c r="E22" s="4" t="s">
        <v>825</v>
      </c>
      <c r="F22" s="4" t="s">
        <v>826</v>
      </c>
      <c r="G22" s="4" t="s">
        <v>205</v>
      </c>
      <c r="H22" s="4" t="s">
        <v>206</v>
      </c>
      <c r="I22" s="4" t="s">
        <v>827</v>
      </c>
      <c r="J22" s="4" t="s">
        <v>208</v>
      </c>
      <c r="K22" s="4" t="s">
        <v>209</v>
      </c>
      <c r="L22" s="4" t="s">
        <v>828</v>
      </c>
      <c r="M22" s="4" t="s">
        <v>829</v>
      </c>
      <c r="N22" s="4" t="s">
        <v>830</v>
      </c>
      <c r="O22" s="4" t="s">
        <v>831</v>
      </c>
      <c r="Q22">
        <v>19</v>
      </c>
      <c r="R22" s="6" t="s">
        <v>204</v>
      </c>
    </row>
    <row r="23" spans="1:18">
      <c r="A23" s="4" t="s">
        <v>669</v>
      </c>
      <c r="B23" s="4" t="s">
        <v>657</v>
      </c>
      <c r="C23" s="4" t="s">
        <v>214</v>
      </c>
      <c r="D23" s="4" t="s">
        <v>59</v>
      </c>
      <c r="E23" s="4" t="s">
        <v>832</v>
      </c>
      <c r="F23" s="4" t="s">
        <v>833</v>
      </c>
      <c r="G23" s="4" t="s">
        <v>215</v>
      </c>
      <c r="H23" s="4" t="s">
        <v>216</v>
      </c>
      <c r="I23" s="4" t="s">
        <v>217</v>
      </c>
      <c r="J23" s="4" t="s">
        <v>218</v>
      </c>
      <c r="K23" s="4" t="s">
        <v>219</v>
      </c>
      <c r="L23" s="4" t="s">
        <v>220</v>
      </c>
      <c r="M23" s="4" t="s">
        <v>221</v>
      </c>
      <c r="N23" s="4" t="s">
        <v>222</v>
      </c>
      <c r="O23" s="4" t="s">
        <v>223</v>
      </c>
      <c r="Q23">
        <v>20</v>
      </c>
      <c r="R23" s="6" t="s">
        <v>214</v>
      </c>
    </row>
    <row r="24" spans="1:18">
      <c r="A24" s="4" t="s">
        <v>694</v>
      </c>
      <c r="B24" s="4" t="s">
        <v>682</v>
      </c>
      <c r="C24" s="4" t="s">
        <v>224</v>
      </c>
      <c r="D24" s="4" t="s">
        <v>59</v>
      </c>
      <c r="E24" s="4" t="s">
        <v>834</v>
      </c>
      <c r="F24" s="4" t="s">
        <v>835</v>
      </c>
      <c r="G24" s="4" t="s">
        <v>225</v>
      </c>
      <c r="H24" s="4" t="s">
        <v>226</v>
      </c>
      <c r="I24" s="4" t="s">
        <v>836</v>
      </c>
      <c r="J24" s="4" t="s">
        <v>228</v>
      </c>
      <c r="K24" s="4" t="s">
        <v>229</v>
      </c>
      <c r="L24" s="4" t="s">
        <v>837</v>
      </c>
      <c r="M24" s="4" t="s">
        <v>838</v>
      </c>
      <c r="N24" s="4" t="s">
        <v>839</v>
      </c>
      <c r="O24" s="4" t="s">
        <v>840</v>
      </c>
      <c r="Q24">
        <v>21</v>
      </c>
      <c r="R24" s="6" t="s">
        <v>224</v>
      </c>
    </row>
    <row r="25" spans="1:18">
      <c r="A25" s="4" t="s">
        <v>398</v>
      </c>
      <c r="B25" s="4" t="s">
        <v>349</v>
      </c>
      <c r="C25" s="4" t="s">
        <v>399</v>
      </c>
      <c r="D25" s="4" t="s">
        <v>27</v>
      </c>
      <c r="E25" s="4" t="s">
        <v>841</v>
      </c>
      <c r="F25" s="4" t="s">
        <v>842</v>
      </c>
      <c r="G25" s="4" t="s">
        <v>235</v>
      </c>
      <c r="H25" s="4" t="s">
        <v>236</v>
      </c>
      <c r="I25" s="4" t="s">
        <v>843</v>
      </c>
      <c r="J25" s="4" t="s">
        <v>238</v>
      </c>
      <c r="K25" s="4" t="s">
        <v>239</v>
      </c>
      <c r="L25" s="4" t="s">
        <v>844</v>
      </c>
      <c r="M25" s="4" t="s">
        <v>778</v>
      </c>
      <c r="N25" s="4" t="s">
        <v>845</v>
      </c>
      <c r="O25" s="4" t="s">
        <v>243</v>
      </c>
      <c r="Q25">
        <v>22</v>
      </c>
      <c r="R25" s="6" t="s">
        <v>234</v>
      </c>
    </row>
    <row r="26" spans="1:18">
      <c r="A26" s="4" t="s">
        <v>482</v>
      </c>
      <c r="B26" s="4" t="s">
        <v>469</v>
      </c>
      <c r="C26" s="4" t="s">
        <v>244</v>
      </c>
      <c r="D26" s="4" t="s">
        <v>59</v>
      </c>
      <c r="E26" s="4" t="s">
        <v>846</v>
      </c>
      <c r="F26" s="4" t="s">
        <v>847</v>
      </c>
      <c r="G26" s="4" t="s">
        <v>245</v>
      </c>
      <c r="H26" s="4" t="s">
        <v>246</v>
      </c>
      <c r="I26" s="4" t="s">
        <v>247</v>
      </c>
      <c r="J26" s="4" t="s">
        <v>248</v>
      </c>
      <c r="K26" s="4" t="s">
        <v>249</v>
      </c>
      <c r="L26" s="4" t="s">
        <v>250</v>
      </c>
      <c r="M26" s="4" t="s">
        <v>251</v>
      </c>
      <c r="N26" s="4" t="s">
        <v>493</v>
      </c>
      <c r="O26" s="4" t="s">
        <v>252</v>
      </c>
      <c r="Q26">
        <v>23</v>
      </c>
      <c r="R26" s="6" t="s">
        <v>244</v>
      </c>
    </row>
    <row r="27" spans="1:18">
      <c r="A27" s="4" t="s">
        <v>508</v>
      </c>
      <c r="B27" s="4" t="s">
        <v>496</v>
      </c>
      <c r="C27" s="4" t="s">
        <v>253</v>
      </c>
      <c r="D27" s="4" t="s">
        <v>59</v>
      </c>
      <c r="E27" s="4" t="s">
        <v>848</v>
      </c>
      <c r="F27" s="4" t="s">
        <v>849</v>
      </c>
      <c r="G27" s="4" t="s">
        <v>254</v>
      </c>
      <c r="H27" s="4" t="s">
        <v>255</v>
      </c>
      <c r="I27" s="4" t="s">
        <v>850</v>
      </c>
      <c r="J27" s="4" t="s">
        <v>257</v>
      </c>
      <c r="K27" s="4" t="s">
        <v>258</v>
      </c>
      <c r="L27" s="4" t="s">
        <v>851</v>
      </c>
      <c r="M27" s="4" t="s">
        <v>852</v>
      </c>
      <c r="N27" s="4" t="s">
        <v>261</v>
      </c>
      <c r="O27" s="4" t="s">
        <v>853</v>
      </c>
      <c r="Q27">
        <v>24</v>
      </c>
      <c r="R27" s="6" t="s">
        <v>253</v>
      </c>
    </row>
    <row r="28" spans="1:18">
      <c r="A28" s="4" t="s">
        <v>556</v>
      </c>
      <c r="B28" s="4" t="s">
        <v>521</v>
      </c>
      <c r="C28" s="4" t="s">
        <v>263</v>
      </c>
      <c r="D28" s="4" t="s">
        <v>59</v>
      </c>
      <c r="E28" s="4" t="s">
        <v>854</v>
      </c>
      <c r="F28" s="4" t="s">
        <v>855</v>
      </c>
      <c r="G28" s="4" t="s">
        <v>264</v>
      </c>
      <c r="H28" s="4" t="s">
        <v>265</v>
      </c>
      <c r="I28" s="4" t="s">
        <v>856</v>
      </c>
      <c r="J28" s="4" t="s">
        <v>267</v>
      </c>
      <c r="K28" s="4" t="s">
        <v>268</v>
      </c>
      <c r="L28" s="4" t="s">
        <v>857</v>
      </c>
      <c r="M28" s="4" t="s">
        <v>858</v>
      </c>
      <c r="N28" s="4" t="s">
        <v>271</v>
      </c>
      <c r="O28" s="4" t="s">
        <v>859</v>
      </c>
      <c r="Q28">
        <v>25</v>
      </c>
      <c r="R28" s="6" t="s">
        <v>263</v>
      </c>
    </row>
    <row r="29" spans="1:18">
      <c r="A29" s="4" t="s">
        <v>585</v>
      </c>
      <c r="B29" s="4" t="s">
        <v>562</v>
      </c>
      <c r="C29" s="4" t="s">
        <v>273</v>
      </c>
      <c r="D29" s="4" t="s">
        <v>274</v>
      </c>
      <c r="E29" s="4" t="s">
        <v>860</v>
      </c>
      <c r="F29" s="4" t="s">
        <v>861</v>
      </c>
      <c r="G29" s="4" t="s">
        <v>275</v>
      </c>
      <c r="H29" s="4" t="s">
        <v>276</v>
      </c>
      <c r="I29" s="4" t="s">
        <v>862</v>
      </c>
      <c r="J29" s="4" t="s">
        <v>278</v>
      </c>
      <c r="K29" s="4" t="s">
        <v>279</v>
      </c>
      <c r="L29" s="4" t="s">
        <v>863</v>
      </c>
      <c r="M29" s="4" t="s">
        <v>864</v>
      </c>
      <c r="N29" s="4" t="s">
        <v>282</v>
      </c>
      <c r="O29" s="4" t="s">
        <v>865</v>
      </c>
      <c r="Q29">
        <v>26</v>
      </c>
      <c r="R29" s="6" t="s">
        <v>273</v>
      </c>
    </row>
    <row r="30" spans="1:18">
      <c r="A30" s="4" t="s">
        <v>621</v>
      </c>
      <c r="B30" s="4" t="s">
        <v>598</v>
      </c>
      <c r="C30" s="4" t="s">
        <v>284</v>
      </c>
      <c r="D30" s="4" t="s">
        <v>274</v>
      </c>
      <c r="E30" s="4" t="s">
        <v>622</v>
      </c>
      <c r="F30" s="4" t="s">
        <v>866</v>
      </c>
      <c r="G30" s="4" t="s">
        <v>285</v>
      </c>
      <c r="H30" s="4" t="s">
        <v>286</v>
      </c>
      <c r="I30" s="4" t="s">
        <v>287</v>
      </c>
      <c r="J30" s="4" t="s">
        <v>288</v>
      </c>
      <c r="K30" s="4" t="s">
        <v>289</v>
      </c>
      <c r="L30" s="4" t="s">
        <v>290</v>
      </c>
      <c r="M30" s="4" t="s">
        <v>291</v>
      </c>
      <c r="N30" s="4" t="s">
        <v>292</v>
      </c>
      <c r="O30" s="4" t="s">
        <v>293</v>
      </c>
      <c r="Q30">
        <v>27</v>
      </c>
      <c r="R30" s="6" t="s">
        <v>284</v>
      </c>
    </row>
    <row r="31" spans="1:18">
      <c r="A31" s="4" t="s">
        <v>718</v>
      </c>
      <c r="B31" s="4" t="s">
        <v>633</v>
      </c>
      <c r="C31" s="4" t="s">
        <v>294</v>
      </c>
      <c r="D31" s="4" t="s">
        <v>59</v>
      </c>
      <c r="E31" s="4" t="s">
        <v>867</v>
      </c>
      <c r="F31" s="4" t="s">
        <v>868</v>
      </c>
      <c r="G31" s="4" t="s">
        <v>295</v>
      </c>
      <c r="H31" s="4" t="s">
        <v>296</v>
      </c>
      <c r="I31" s="4" t="s">
        <v>869</v>
      </c>
      <c r="J31" s="4" t="s">
        <v>298</v>
      </c>
      <c r="K31" s="4" t="s">
        <v>299</v>
      </c>
      <c r="L31" s="4" t="s">
        <v>870</v>
      </c>
      <c r="M31" s="4" t="s">
        <v>871</v>
      </c>
      <c r="N31" s="4" t="s">
        <v>302</v>
      </c>
      <c r="O31" s="4" t="s">
        <v>872</v>
      </c>
      <c r="Q31">
        <v>28</v>
      </c>
      <c r="R31" s="6" t="s">
        <v>294</v>
      </c>
    </row>
    <row r="32" spans="1:18">
      <c r="A32" s="4" t="s">
        <v>436</v>
      </c>
      <c r="B32" s="4" t="s">
        <v>349</v>
      </c>
      <c r="C32" s="4" t="s">
        <v>304</v>
      </c>
      <c r="D32" s="4" t="s">
        <v>59</v>
      </c>
      <c r="E32" s="4" t="s">
        <v>873</v>
      </c>
      <c r="F32" s="4" t="s">
        <v>874</v>
      </c>
      <c r="G32" s="4" t="s">
        <v>305</v>
      </c>
      <c r="H32" s="4" t="s">
        <v>306</v>
      </c>
      <c r="I32" s="4" t="s">
        <v>875</v>
      </c>
      <c r="J32" s="4" t="s">
        <v>308</v>
      </c>
      <c r="K32" s="4" t="s">
        <v>309</v>
      </c>
      <c r="L32" s="4" t="s">
        <v>876</v>
      </c>
      <c r="M32" s="4" t="s">
        <v>877</v>
      </c>
      <c r="N32" s="4" t="s">
        <v>878</v>
      </c>
      <c r="O32" s="4" t="s">
        <v>879</v>
      </c>
      <c r="Q32">
        <v>29</v>
      </c>
      <c r="R32" s="6" t="s">
        <v>304</v>
      </c>
    </row>
    <row r="33" spans="1:18">
      <c r="A33" s="4" t="s">
        <v>410</v>
      </c>
      <c r="B33" s="4" t="s">
        <v>349</v>
      </c>
      <c r="C33" s="4" t="s">
        <v>314</v>
      </c>
      <c r="D33" s="4" t="s">
        <v>27</v>
      </c>
      <c r="E33" s="4" t="s">
        <v>880</v>
      </c>
      <c r="F33" s="4" t="s">
        <v>881</v>
      </c>
      <c r="G33" s="4" t="s">
        <v>315</v>
      </c>
      <c r="H33" s="4" t="s">
        <v>316</v>
      </c>
      <c r="I33" s="4" t="s">
        <v>882</v>
      </c>
      <c r="J33" s="4" t="s">
        <v>318</v>
      </c>
      <c r="K33" s="4" t="s">
        <v>319</v>
      </c>
      <c r="L33" s="4" t="s">
        <v>320</v>
      </c>
      <c r="M33" s="4" t="s">
        <v>883</v>
      </c>
      <c r="N33" s="4" t="s">
        <v>322</v>
      </c>
      <c r="O33" s="4" t="s">
        <v>884</v>
      </c>
      <c r="Q33">
        <v>30</v>
      </c>
      <c r="R33" s="6" t="s">
        <v>314</v>
      </c>
    </row>
    <row r="34" spans="1:18">
      <c r="A34" s="4" t="s">
        <v>448</v>
      </c>
      <c r="B34" s="4" t="s">
        <v>349</v>
      </c>
      <c r="C34" s="4" t="s">
        <v>324</v>
      </c>
      <c r="D34" s="4" t="s">
        <v>274</v>
      </c>
      <c r="E34" s="4" t="s">
        <v>885</v>
      </c>
      <c r="F34" s="4" t="s">
        <v>886</v>
      </c>
      <c r="G34" s="4" t="s">
        <v>325</v>
      </c>
      <c r="H34" s="4" t="s">
        <v>326</v>
      </c>
      <c r="I34" s="5"/>
      <c r="J34" s="5"/>
      <c r="K34" s="5"/>
      <c r="L34" s="5"/>
      <c r="M34" s="5"/>
      <c r="N34" s="5"/>
      <c r="O34" s="5"/>
      <c r="Q34">
        <v>31</v>
      </c>
      <c r="R34" s="6" t="s">
        <v>324</v>
      </c>
    </row>
    <row r="35" spans="1:18">
      <c r="A35" s="4" t="s">
        <v>456</v>
      </c>
      <c r="B35" s="4" t="s">
        <v>423</v>
      </c>
      <c r="C35" s="4" t="s">
        <v>327</v>
      </c>
      <c r="D35" s="4" t="s">
        <v>27</v>
      </c>
      <c r="E35" s="4" t="s">
        <v>887</v>
      </c>
      <c r="F35" s="4" t="s">
        <v>888</v>
      </c>
      <c r="G35" s="4" t="s">
        <v>328</v>
      </c>
      <c r="H35" s="4" t="s">
        <v>329</v>
      </c>
      <c r="I35" s="4" t="s">
        <v>889</v>
      </c>
      <c r="J35" s="4" t="s">
        <v>330</v>
      </c>
      <c r="K35" s="4" t="s">
        <v>331</v>
      </c>
      <c r="L35" s="4" t="s">
        <v>890</v>
      </c>
      <c r="M35" s="4" t="s">
        <v>891</v>
      </c>
      <c r="N35" s="4" t="s">
        <v>892</v>
      </c>
      <c r="O35" s="4" t="s">
        <v>893</v>
      </c>
      <c r="Q35">
        <v>32</v>
      </c>
      <c r="R35" s="6" t="s">
        <v>327</v>
      </c>
    </row>
  </sheetData>
  <sortState ref="A4:R35">
    <sortCondition ref="Q4:Q35"/>
  </sortState>
  <mergeCells count="2">
    <mergeCell ref="A1:O1"/>
    <mergeCell ref="A2:O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2020-12-04T17:20:00Z</dcterms:created>
  <cp:lastPrinted>2021-04-07T09:16:00Z</cp:lastPrinted>
  <dcterms:modified xsi:type="dcterms:W3CDTF">2021-09-22T09:48:42Z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6B219C2D8CA84909A6FFBB0007458CEB</vt:lpwstr>
  </property>
</Properties>
</file>