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<sst xmlns="http://schemas.openxmlformats.org/spreadsheetml/2006/main" count="449" uniqueCount="394">
  <si>
    <t>附件</t>
  </si>
  <si>
    <t>2020年9月份县级及以上公立医院医保患者医疗费用部分指标一览表</t>
  </si>
  <si>
    <t>医院</t>
  </si>
  <si>
    <t>等级</t>
  </si>
  <si>
    <t>普通门诊</t>
  </si>
  <si>
    <t>住    院</t>
  </si>
  <si>
    <t>次均费用
（元）</t>
  </si>
  <si>
    <t>次均费用环比（%）</t>
  </si>
  <si>
    <t>次均住院
天数
（天）</t>
  </si>
  <si>
    <t>次均住院
天数环比（%）</t>
  </si>
  <si>
    <t>医保范围外
费用占比
（%）</t>
  </si>
  <si>
    <t>医保范围外
费用占比环比（%）</t>
  </si>
  <si>
    <t>平均实际报销比例（%）</t>
  </si>
  <si>
    <t>城镇职工
医保患者</t>
  </si>
  <si>
    <t>城镇职工
医保患者平均实际报销比例环比</t>
  </si>
  <si>
    <t>城乡居民
医保患者</t>
  </si>
  <si>
    <t>城乡居民
医保患者平均实际报销比例环比</t>
  </si>
  <si>
    <t>泉州市第一医院</t>
  </si>
  <si>
    <t>三级</t>
  </si>
  <si>
    <t>262.61</t>
  </si>
  <si>
    <t>14326.2</t>
  </si>
  <si>
    <t>7.87</t>
  </si>
  <si>
    <t>17.14</t>
  </si>
  <si>
    <t>69.17</t>
  </si>
  <si>
    <t>49.92</t>
  </si>
  <si>
    <t>269.91</t>
  </si>
  <si>
    <t>14889.25</t>
  </si>
  <si>
    <t>7.63</t>
  </si>
  <si>
    <t>18.08</t>
  </si>
  <si>
    <t>67.94</t>
  </si>
  <si>
    <t>49.36</t>
  </si>
  <si>
    <t>福建医科大学附属第二医院</t>
  </si>
  <si>
    <t>308.13</t>
  </si>
  <si>
    <t>16269.1</t>
  </si>
  <si>
    <t>7.64</t>
  </si>
  <si>
    <t>17.45</t>
  </si>
  <si>
    <t>69.54</t>
  </si>
  <si>
    <t>50.28</t>
  </si>
  <si>
    <t>306.08</t>
  </si>
  <si>
    <t>16130.26</t>
  </si>
  <si>
    <t>7.43</t>
  </si>
  <si>
    <t>19.44</t>
  </si>
  <si>
    <t>67.04</t>
  </si>
  <si>
    <t>48.93</t>
  </si>
  <si>
    <t>解放军第九一〇医院</t>
  </si>
  <si>
    <t>147.78</t>
  </si>
  <si>
    <t>15166.28</t>
  </si>
  <si>
    <t>9.76</t>
  </si>
  <si>
    <t>18.68</t>
  </si>
  <si>
    <t>69.04</t>
  </si>
  <si>
    <t>47.3</t>
  </si>
  <si>
    <t>170.57</t>
  </si>
  <si>
    <t>14577.77</t>
  </si>
  <si>
    <t>9.46</t>
  </si>
  <si>
    <t>18.91</t>
  </si>
  <si>
    <t>66.15</t>
  </si>
  <si>
    <t>47.13</t>
  </si>
  <si>
    <t>泉州医学高等专科学校附属人民医院</t>
  </si>
  <si>
    <t>二级</t>
  </si>
  <si>
    <t>泉港区医院</t>
  </si>
  <si>
    <t>183.85</t>
  </si>
  <si>
    <t>8453.66</t>
  </si>
  <si>
    <t>8</t>
  </si>
  <si>
    <t>14.48</t>
  </si>
  <si>
    <t>76.83</t>
  </si>
  <si>
    <t>63.73</t>
  </si>
  <si>
    <t>184.03</t>
  </si>
  <si>
    <t>8623.55</t>
  </si>
  <si>
    <t>7.92</t>
  </si>
  <si>
    <t>17.44</t>
  </si>
  <si>
    <t>76.37</t>
  </si>
  <si>
    <t>61.01</t>
  </si>
  <si>
    <t>石狮市医院</t>
  </si>
  <si>
    <t>206.86</t>
  </si>
  <si>
    <t>7144.31</t>
  </si>
  <si>
    <t>7.7</t>
  </si>
  <si>
    <t>6.11</t>
  </si>
  <si>
    <t>82.31</t>
  </si>
  <si>
    <t>70.02</t>
  </si>
  <si>
    <t>211.2</t>
  </si>
  <si>
    <t>7576.12</t>
  </si>
  <si>
    <t>8.46</t>
  </si>
  <si>
    <t>79.09</t>
  </si>
  <si>
    <t>68.03</t>
  </si>
  <si>
    <t>晋江市医院</t>
  </si>
  <si>
    <t>199.36</t>
  </si>
  <si>
    <t>11150.89</t>
  </si>
  <si>
    <t>7.65</t>
  </si>
  <si>
    <t>15.94</t>
  </si>
  <si>
    <t>79.43</t>
  </si>
  <si>
    <t>62.72</t>
  </si>
  <si>
    <t>192.95</t>
  </si>
  <si>
    <t>10912.28</t>
  </si>
  <si>
    <t>7.99</t>
  </si>
  <si>
    <t>13.95</t>
  </si>
  <si>
    <t>76.62</t>
  </si>
  <si>
    <t>64.84</t>
  </si>
  <si>
    <t>晋江市安海医院</t>
  </si>
  <si>
    <t>143.01</t>
  </si>
  <si>
    <t>6960.58</t>
  </si>
  <si>
    <t>7.88</t>
  </si>
  <si>
    <t>10.03</t>
  </si>
  <si>
    <t>80.28</t>
  </si>
  <si>
    <t>66.31</t>
  </si>
  <si>
    <t>143.08</t>
  </si>
  <si>
    <t>6697.93</t>
  </si>
  <si>
    <t>8.03</t>
  </si>
  <si>
    <t>10.5</t>
  </si>
  <si>
    <t>74.56</t>
  </si>
  <si>
    <t>65.44</t>
  </si>
  <si>
    <t>南安市医院</t>
  </si>
  <si>
    <t>191</t>
  </si>
  <si>
    <t>7719.88</t>
  </si>
  <si>
    <t>7.2</t>
  </si>
  <si>
    <t>10.94</t>
  </si>
  <si>
    <t>79.4</t>
  </si>
  <si>
    <t>66.02</t>
  </si>
  <si>
    <t>194.84</t>
  </si>
  <si>
    <t>8202.61</t>
  </si>
  <si>
    <t>6.97</t>
  </si>
  <si>
    <t>11.58</t>
  </si>
  <si>
    <t>82.85</t>
  </si>
  <si>
    <t>64.67</t>
  </si>
  <si>
    <t>惠安县医院</t>
  </si>
  <si>
    <t>170.74</t>
  </si>
  <si>
    <t>7256.91</t>
  </si>
  <si>
    <t>10.1</t>
  </si>
  <si>
    <t>7.35</t>
  </si>
  <si>
    <t>72.32</t>
  </si>
  <si>
    <t>68.65</t>
  </si>
  <si>
    <t>168.93</t>
  </si>
  <si>
    <t>7099.72</t>
  </si>
  <si>
    <t>9.62</t>
  </si>
  <si>
    <t>7.55</t>
  </si>
  <si>
    <t>69.16</t>
  </si>
  <si>
    <t>68.58</t>
  </si>
  <si>
    <t>安溪县医院</t>
  </si>
  <si>
    <t>202.4</t>
  </si>
  <si>
    <t>7858.16</t>
  </si>
  <si>
    <t>6.75</t>
  </si>
  <si>
    <t>11.63</t>
  </si>
  <si>
    <t>78</t>
  </si>
  <si>
    <t>65.99</t>
  </si>
  <si>
    <t>200.02</t>
  </si>
  <si>
    <t>7664.44</t>
  </si>
  <si>
    <t>6.34</t>
  </si>
  <si>
    <t>12.08</t>
  </si>
  <si>
    <t>74.68</t>
  </si>
  <si>
    <t>65.5</t>
  </si>
  <si>
    <t>永春县医院</t>
  </si>
  <si>
    <t>234.11</t>
  </si>
  <si>
    <t>5796.6</t>
  </si>
  <si>
    <t>7.03</t>
  </si>
  <si>
    <t>9.34</t>
  </si>
  <si>
    <t>80.51</t>
  </si>
  <si>
    <t>66.88</t>
  </si>
  <si>
    <t>258.41</t>
  </si>
  <si>
    <t>5985.32</t>
  </si>
  <si>
    <t>6.66</t>
  </si>
  <si>
    <t>9.27</t>
  </si>
  <si>
    <t>81.51</t>
  </si>
  <si>
    <t>66.56</t>
  </si>
  <si>
    <t>德化县医院</t>
  </si>
  <si>
    <t>138.63</t>
  </si>
  <si>
    <t>7120.81</t>
  </si>
  <si>
    <t>8.25</t>
  </si>
  <si>
    <t>7.39</t>
  </si>
  <si>
    <t>83.32</t>
  </si>
  <si>
    <t>68.68</t>
  </si>
  <si>
    <t>141.17</t>
  </si>
  <si>
    <t>7320.18</t>
  </si>
  <si>
    <t>8.33</t>
  </si>
  <si>
    <t>7.71</t>
  </si>
  <si>
    <t>81.23</t>
  </si>
  <si>
    <t>68.31</t>
  </si>
  <si>
    <t>泉州台商投资区医院</t>
  </si>
  <si>
    <t>141.57</t>
  </si>
  <si>
    <t>6303.04</t>
  </si>
  <si>
    <t>7.78</t>
  </si>
  <si>
    <t>16.33</t>
  </si>
  <si>
    <t>71.87</t>
  </si>
  <si>
    <t>60.35</t>
  </si>
  <si>
    <t>136.58</t>
  </si>
  <si>
    <t>5218.47</t>
  </si>
  <si>
    <t>9.44</t>
  </si>
  <si>
    <t>78.4</t>
  </si>
  <si>
    <t>64.89</t>
  </si>
  <si>
    <t>泉州市中医院</t>
  </si>
  <si>
    <t>254.97</t>
  </si>
  <si>
    <t>10590.18</t>
  </si>
  <si>
    <t>14.33</t>
  </si>
  <si>
    <t>12.12</t>
  </si>
  <si>
    <t>77.51</t>
  </si>
  <si>
    <t>65.95</t>
  </si>
  <si>
    <t>260.59</t>
  </si>
  <si>
    <t>11402.64</t>
  </si>
  <si>
    <t>15</t>
  </si>
  <si>
    <t>12.55</t>
  </si>
  <si>
    <t>77.52</t>
  </si>
  <si>
    <t>65.02</t>
  </si>
  <si>
    <t>晋江市中医院</t>
  </si>
  <si>
    <t>219.66</t>
  </si>
  <si>
    <t>8507.22</t>
  </si>
  <si>
    <t>7.18</t>
  </si>
  <si>
    <t>10.63</t>
  </si>
  <si>
    <t>73.7</t>
  </si>
  <si>
    <t>65.73</t>
  </si>
  <si>
    <t>223.52</t>
  </si>
  <si>
    <t>7690.76</t>
  </si>
  <si>
    <t>6.65</t>
  </si>
  <si>
    <t>11.97</t>
  </si>
  <si>
    <t>72.91</t>
  </si>
  <si>
    <t>64.11</t>
  </si>
  <si>
    <t>南安市中医院</t>
  </si>
  <si>
    <t>150.66</t>
  </si>
  <si>
    <t>6930.82</t>
  </si>
  <si>
    <t>8.05</t>
  </si>
  <si>
    <t>8.79</t>
  </si>
  <si>
    <t>85.27</t>
  </si>
  <si>
    <t>81.94</t>
  </si>
  <si>
    <t>153.97</t>
  </si>
  <si>
    <t>6646.97</t>
  </si>
  <si>
    <t>7.49</t>
  </si>
  <si>
    <t>10.6</t>
  </si>
  <si>
    <t>83.51</t>
  </si>
  <si>
    <t>80.23</t>
  </si>
  <si>
    <t>惠安县中医院</t>
  </si>
  <si>
    <t>182.83</t>
  </si>
  <si>
    <t>6222.06</t>
  </si>
  <si>
    <t>11.96</t>
  </si>
  <si>
    <t>9.68</t>
  </si>
  <si>
    <t>86.27</t>
  </si>
  <si>
    <t>81.32</t>
  </si>
  <si>
    <t>179.12</t>
  </si>
  <si>
    <t>6637.07</t>
  </si>
  <si>
    <t>10.88</t>
  </si>
  <si>
    <t>13.55</t>
  </si>
  <si>
    <t>79.62</t>
  </si>
  <si>
    <t>77.27</t>
  </si>
  <si>
    <t>安溪县中医院</t>
  </si>
  <si>
    <t>192.1</t>
  </si>
  <si>
    <t>6184.8</t>
  </si>
  <si>
    <t>7.97</t>
  </si>
  <si>
    <t>7.05</t>
  </si>
  <si>
    <t>88.08</t>
  </si>
  <si>
    <t>83.57</t>
  </si>
  <si>
    <t>208.97</t>
  </si>
  <si>
    <t>5945.87</t>
  </si>
  <si>
    <t>7.76</t>
  </si>
  <si>
    <t>85.51</t>
  </si>
  <si>
    <t>82.05</t>
  </si>
  <si>
    <t>永春县中医院</t>
  </si>
  <si>
    <t>126.92</t>
  </si>
  <si>
    <t>4161.05</t>
  </si>
  <si>
    <t>3.16</t>
  </si>
  <si>
    <t>91.97</t>
  </si>
  <si>
    <t>86.85</t>
  </si>
  <si>
    <t>129.99</t>
  </si>
  <si>
    <t>3970.67</t>
  </si>
  <si>
    <t>7.56</t>
  </si>
  <si>
    <t>3.86</t>
  </si>
  <si>
    <t>90.72</t>
  </si>
  <si>
    <t>86.21</t>
  </si>
  <si>
    <t>德化县中医院</t>
  </si>
  <si>
    <t>141.52</t>
  </si>
  <si>
    <t>5528.85</t>
  </si>
  <si>
    <t>3.14</t>
  </si>
  <si>
    <t>89.73</t>
  </si>
  <si>
    <t>86.95</t>
  </si>
  <si>
    <t>144.93</t>
  </si>
  <si>
    <t>5443.59</t>
  </si>
  <si>
    <t>5.14</t>
  </si>
  <si>
    <t>89.76</t>
  </si>
  <si>
    <t>85.17</t>
  </si>
  <si>
    <t>泉州市妇幼保健院·儿童医院</t>
  </si>
  <si>
    <t>344.19</t>
  </si>
  <si>
    <t>8299.2</t>
  </si>
  <si>
    <t>10.75</t>
  </si>
  <si>
    <t>67.09</t>
  </si>
  <si>
    <t>48.78</t>
  </si>
  <si>
    <t>338.6</t>
  </si>
  <si>
    <t>8842.47</t>
  </si>
  <si>
    <t>7.4</t>
  </si>
  <si>
    <t>11.08</t>
  </si>
  <si>
    <t>71.02</t>
  </si>
  <si>
    <t>49.02</t>
  </si>
  <si>
    <t>泉港区妇幼保健院</t>
  </si>
  <si>
    <t>187.75</t>
  </si>
  <si>
    <t>2037.37</t>
  </si>
  <si>
    <t>6.1</t>
  </si>
  <si>
    <t>4.23</t>
  </si>
  <si>
    <t>78.13</t>
  </si>
  <si>
    <t>/</t>
  </si>
  <si>
    <t>66.66</t>
  </si>
  <si>
    <t>202.95</t>
  </si>
  <si>
    <t>1940.86</t>
  </si>
  <si>
    <t>5.56</t>
  </si>
  <si>
    <t>3.77</t>
  </si>
  <si>
    <t>63.02</t>
  </si>
  <si>
    <t>石狮市妇幼保健院</t>
  </si>
  <si>
    <t>107.77</t>
  </si>
  <si>
    <t>2779.97</t>
  </si>
  <si>
    <t>6.16</t>
  </si>
  <si>
    <t>8.15</t>
  </si>
  <si>
    <t>43.09</t>
  </si>
  <si>
    <t>64.15</t>
  </si>
  <si>
    <t>125.93</t>
  </si>
  <si>
    <t>2708.67</t>
  </si>
  <si>
    <t>5.98</t>
  </si>
  <si>
    <t>9.5</t>
  </si>
  <si>
    <t>44.24</t>
  </si>
  <si>
    <t>62.17</t>
  </si>
  <si>
    <t>晋江市妇幼保健院</t>
  </si>
  <si>
    <t>174.45</t>
  </si>
  <si>
    <t>2901.64</t>
  </si>
  <si>
    <t>4.38</t>
  </si>
  <si>
    <t>1.91</t>
  </si>
  <si>
    <t>81.62</t>
  </si>
  <si>
    <t>72.35</t>
  </si>
  <si>
    <t>185.34</t>
  </si>
  <si>
    <t>7244.85</t>
  </si>
  <si>
    <t>4</t>
  </si>
  <si>
    <t>5.08</t>
  </si>
  <si>
    <t>79.17</t>
  </si>
  <si>
    <t>70.48</t>
  </si>
  <si>
    <t>南安市妇幼保健院</t>
  </si>
  <si>
    <t>一级</t>
  </si>
  <si>
    <t>168.18</t>
  </si>
  <si>
    <t>3827.77</t>
  </si>
  <si>
    <t>2.43</t>
  </si>
  <si>
    <t>17.48</t>
  </si>
  <si>
    <t>58.89</t>
  </si>
  <si>
    <t>77.71</t>
  </si>
  <si>
    <t>191.98</t>
  </si>
  <si>
    <t>3708.65</t>
  </si>
  <si>
    <t>3</t>
  </si>
  <si>
    <t>14.14</t>
  </si>
  <si>
    <t>75.05</t>
  </si>
  <si>
    <t>77.98</t>
  </si>
  <si>
    <t>惠安县妇幼保健院</t>
  </si>
  <si>
    <t>198.5</t>
  </si>
  <si>
    <t>2138.39</t>
  </si>
  <si>
    <t>5.81</t>
  </si>
  <si>
    <t>13.65</t>
  </si>
  <si>
    <t>58.05</t>
  </si>
  <si>
    <t>55.67</t>
  </si>
  <si>
    <t>209.35</t>
  </si>
  <si>
    <t>2003.98</t>
  </si>
  <si>
    <t>5.38</t>
  </si>
  <si>
    <t>15.85</t>
  </si>
  <si>
    <t>35.35</t>
  </si>
  <si>
    <t>53.26</t>
  </si>
  <si>
    <t>安溪县妇幼保健院</t>
  </si>
  <si>
    <t>165.08</t>
  </si>
  <si>
    <t>2160.2</t>
  </si>
  <si>
    <t>3.85</t>
  </si>
  <si>
    <t>7.08</t>
  </si>
  <si>
    <t>71.12</t>
  </si>
  <si>
    <t>60.97</t>
  </si>
  <si>
    <t>190.25</t>
  </si>
  <si>
    <t>1920.51</t>
  </si>
  <si>
    <t>3.9</t>
  </si>
  <si>
    <t>10.72</t>
  </si>
  <si>
    <t>50.33</t>
  </si>
  <si>
    <t>55.36</t>
  </si>
  <si>
    <t>泉州市光前医院</t>
  </si>
  <si>
    <t>242.28</t>
  </si>
  <si>
    <t>11331.1</t>
  </si>
  <si>
    <t>12.52</t>
  </si>
  <si>
    <t>9.29</t>
  </si>
  <si>
    <t>81.79</t>
  </si>
  <si>
    <t>69.98</t>
  </si>
  <si>
    <t>226.82</t>
  </si>
  <si>
    <t>11323.95</t>
  </si>
  <si>
    <t>12.05</t>
  </si>
  <si>
    <t>11.94</t>
  </si>
  <si>
    <t>66.04</t>
  </si>
  <si>
    <t>67.62</t>
  </si>
  <si>
    <t>泉州市第三医院</t>
  </si>
  <si>
    <t>480.14</t>
  </si>
  <si>
    <t>18862.57</t>
  </si>
  <si>
    <t>74.74</t>
  </si>
  <si>
    <t>71.07</t>
  </si>
  <si>
    <t>71.39</t>
  </si>
  <si>
    <t>456.27</t>
  </si>
  <si>
    <t>14257.64</t>
  </si>
  <si>
    <t>49.97</t>
  </si>
  <si>
    <t>9.74</t>
  </si>
  <si>
    <t>73.1</t>
  </si>
  <si>
    <t>70.89</t>
  </si>
  <si>
    <t>泉州市皮肤病防治院</t>
  </si>
  <si>
    <t>203.05</t>
  </si>
  <si>
    <t>泉州市正骨医院</t>
  </si>
  <si>
    <t>备注：不含生育保险及城乡居民生育费用                                                                                                                  数据来源：医保信息系统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</si>
</sst>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2"/>
      <color theme="1"/>
      <name val="方正小标宋简体"/>
      <family val="0"/>
    </font>
    <font>
      <b/>
      <sz val="9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6" fontId="44" fillId="0" borderId="0" xfId="63" applyNumberFormat="1" applyFont="1" applyAlignment="1">
      <alignment horizontal="center" vertical="center"/>
      <protection/>
    </xf>
    <xf numFmtId="176" fontId="45" fillId="0" borderId="9" xfId="63" applyNumberFormat="1" applyFont="1" applyBorder="1" applyAlignment="1">
      <alignment horizontal="center" vertical="center" wrapText="1"/>
      <protection/>
    </xf>
    <xf numFmtId="176" fontId="46" fillId="0" borderId="9" xfId="0" applyNumberFormat="1" applyFont="1" applyFill="1" applyBorder="1" applyAlignment="1">
      <alignment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7" fillId="0" borderId="0" xfId="63" applyFont="1" applyAlignment="1">
      <alignment vertical="center"/>
      <protection/>
    </xf>
    <xf numFmtId="176" fontId="0" fillId="0" borderId="0" xfId="0" applyNumberFormat="1" applyAlignment="1">
      <alignment vertical="center"/>
    </xf>
    <xf numFmtId="176" fontId="46" fillId="0" borderId="10" xfId="0" applyNumberFormat="1" applyFont="1" applyFill="1" applyBorder="1" applyAlignment="1">
      <alignment horizontal="center" vertical="center"/>
    </xf>
    <xf numFmtId="176" fontId="47" fillId="0" borderId="11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SheetLayoutView="100" workbookViewId="0" topLeftCell="A1">
      <selection activeCell="H14" sqref="H14"/>
    </sheetView>
  </sheetViews>
  <sheetFormatPr defaultColWidth="9.00390625" defaultRowHeight="15"/>
  <cols>
    <col min="1" max="1" width="28.28125" style="0" customWidth="1"/>
    <col min="15" max="21" width="9.00390625" style="0" hidden="1" customWidth="1"/>
  </cols>
  <sheetData>
    <row r="1" ht="24.75" customHeight="1">
      <c r="A1" s="1" t="s">
        <v>0</v>
      </c>
    </row>
    <row r="2" spans="1:21" ht="2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7"/>
      <c r="P2" s="7"/>
      <c r="Q2" s="7"/>
      <c r="R2" s="7"/>
      <c r="S2" s="7"/>
      <c r="T2" s="7"/>
      <c r="U2" s="7"/>
    </row>
    <row r="3" spans="1:21" ht="13.5">
      <c r="A3" s="3" t="s">
        <v>2</v>
      </c>
      <c r="B3" s="3" t="s">
        <v>3</v>
      </c>
      <c r="C3" s="3" t="s">
        <v>4</v>
      </c>
      <c r="D3" s="3"/>
      <c r="E3" s="3" t="s">
        <v>5</v>
      </c>
      <c r="F3" s="3"/>
      <c r="G3" s="3"/>
      <c r="H3" s="3"/>
      <c r="I3" s="3"/>
      <c r="J3" s="3"/>
      <c r="K3" s="3"/>
      <c r="L3" s="3"/>
      <c r="M3" s="3"/>
      <c r="N3" s="3"/>
      <c r="O3" s="7"/>
      <c r="P3" s="7"/>
      <c r="Q3" s="7"/>
      <c r="R3" s="7"/>
      <c r="S3" s="7"/>
      <c r="T3" s="7"/>
      <c r="U3" s="7"/>
    </row>
    <row r="4" spans="1:21" ht="15.75" customHeight="1">
      <c r="A4" s="3"/>
      <c r="B4" s="3"/>
      <c r="C4" s="3" t="s">
        <v>6</v>
      </c>
      <c r="D4" s="3" t="s">
        <v>7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/>
      <c r="M4" s="3"/>
      <c r="N4" s="3"/>
      <c r="O4" s="7"/>
      <c r="P4" s="7"/>
      <c r="Q4" s="7"/>
      <c r="R4" s="7"/>
      <c r="S4" s="7"/>
      <c r="T4" s="7"/>
      <c r="U4" s="7"/>
    </row>
    <row r="5" spans="1:21" ht="4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 t="s">
        <v>13</v>
      </c>
      <c r="L5" s="3" t="s">
        <v>14</v>
      </c>
      <c r="M5" s="3" t="s">
        <v>15</v>
      </c>
      <c r="N5" s="3" t="s">
        <v>16</v>
      </c>
      <c r="O5" s="7"/>
      <c r="P5" s="7"/>
      <c r="Q5" s="7"/>
      <c r="R5" s="7"/>
      <c r="S5" s="7"/>
      <c r="T5" s="7"/>
      <c r="U5" s="7"/>
    </row>
    <row r="6" spans="1:21" ht="13.5">
      <c r="A6" s="4" t="s">
        <v>17</v>
      </c>
      <c r="B6" s="5" t="s">
        <v>18</v>
      </c>
      <c r="C6" s="5" t="s">
        <v>19</v>
      </c>
      <c r="D6" s="5">
        <f aca="true" t="shared" si="0" ref="D6:D37">(C6-P6)/P6*100</f>
        <v>-2.704605238783302</v>
      </c>
      <c r="E6" s="5" t="s">
        <v>20</v>
      </c>
      <c r="F6" s="5">
        <f aca="true" t="shared" si="1" ref="F6:F35">(E6-Q6)/Q6*100</f>
        <v>-3.7815873868730745</v>
      </c>
      <c r="G6" s="5" t="s">
        <v>21</v>
      </c>
      <c r="H6" s="5">
        <f aca="true" t="shared" si="2" ref="H6:H35">(G6-R6)/R6*100</f>
        <v>3.145478374836176</v>
      </c>
      <c r="I6" s="5" t="s">
        <v>22</v>
      </c>
      <c r="J6" s="5">
        <f aca="true" t="shared" si="3" ref="J6:J35">(I6-S6)/S6*100</f>
        <v>-5.199115044247775</v>
      </c>
      <c r="K6" s="5" t="s">
        <v>23</v>
      </c>
      <c r="L6" s="5">
        <f aca="true" t="shared" si="4" ref="L6:L27">(K6-T6)/T6*100</f>
        <v>1.8104209596703034</v>
      </c>
      <c r="M6" s="8" t="s">
        <v>24</v>
      </c>
      <c r="N6" s="9">
        <f>(M6-U6)/U6*100</f>
        <v>1.1345218800648345</v>
      </c>
      <c r="O6" s="7"/>
      <c r="P6" s="5" t="s">
        <v>25</v>
      </c>
      <c r="Q6" s="5" t="s">
        <v>26</v>
      </c>
      <c r="R6" s="5" t="s">
        <v>27</v>
      </c>
      <c r="S6" s="5" t="s">
        <v>28</v>
      </c>
      <c r="T6" s="5" t="s">
        <v>29</v>
      </c>
      <c r="U6" s="8" t="s">
        <v>30</v>
      </c>
    </row>
    <row r="7" spans="1:21" ht="13.5">
      <c r="A7" s="4" t="s">
        <v>31</v>
      </c>
      <c r="B7" s="5" t="s">
        <v>18</v>
      </c>
      <c r="C7" s="5" t="s">
        <v>32</v>
      </c>
      <c r="D7" s="5">
        <f t="shared" si="0"/>
        <v>0.669759539989549</v>
      </c>
      <c r="E7" s="5" t="s">
        <v>33</v>
      </c>
      <c r="F7" s="5">
        <f t="shared" si="1"/>
        <v>0.8607424802824017</v>
      </c>
      <c r="G7" s="5" t="s">
        <v>34</v>
      </c>
      <c r="H7" s="5">
        <f t="shared" si="2"/>
        <v>2.8263795423956926</v>
      </c>
      <c r="I7" s="5" t="s">
        <v>35</v>
      </c>
      <c r="J7" s="5">
        <f t="shared" si="3"/>
        <v>-10.2366255144033</v>
      </c>
      <c r="K7" s="5" t="s">
        <v>36</v>
      </c>
      <c r="L7" s="5">
        <f t="shared" si="4"/>
        <v>3.7291169451073984</v>
      </c>
      <c r="M7" s="8" t="s">
        <v>37</v>
      </c>
      <c r="N7" s="9">
        <f aca="true" t="shared" si="5" ref="N7:N35">(M7-U7)/U7*100</f>
        <v>2.759043531575723</v>
      </c>
      <c r="O7" s="7"/>
      <c r="P7" s="5" t="s">
        <v>38</v>
      </c>
      <c r="Q7" s="5" t="s">
        <v>39</v>
      </c>
      <c r="R7" s="5" t="s">
        <v>40</v>
      </c>
      <c r="S7" s="5" t="s">
        <v>41</v>
      </c>
      <c r="T7" s="5" t="s">
        <v>42</v>
      </c>
      <c r="U7" s="8" t="s">
        <v>43</v>
      </c>
    </row>
    <row r="8" spans="1:21" ht="13.5">
      <c r="A8" s="4" t="s">
        <v>44</v>
      </c>
      <c r="B8" s="5" t="s">
        <v>18</v>
      </c>
      <c r="C8" s="5" t="s">
        <v>45</v>
      </c>
      <c r="D8" s="5">
        <f t="shared" si="0"/>
        <v>-13.361083426159345</v>
      </c>
      <c r="E8" s="5" t="s">
        <v>46</v>
      </c>
      <c r="F8" s="5">
        <f t="shared" si="1"/>
        <v>4.037037214882662</v>
      </c>
      <c r="G8" s="5" t="s">
        <v>47</v>
      </c>
      <c r="H8" s="5">
        <f t="shared" si="2"/>
        <v>3.1712473572938578</v>
      </c>
      <c r="I8" s="5" t="s">
        <v>48</v>
      </c>
      <c r="J8" s="5">
        <f t="shared" si="3"/>
        <v>-1.2162876784769985</v>
      </c>
      <c r="K8" s="5" t="s">
        <v>49</v>
      </c>
      <c r="L8" s="5">
        <f t="shared" si="4"/>
        <v>4.368858654572941</v>
      </c>
      <c r="M8" s="8" t="s">
        <v>50</v>
      </c>
      <c r="N8" s="9">
        <f t="shared" si="5"/>
        <v>0.3607044345427426</v>
      </c>
      <c r="O8" s="7"/>
      <c r="P8" s="5" t="s">
        <v>51</v>
      </c>
      <c r="Q8" s="5" t="s">
        <v>52</v>
      </c>
      <c r="R8" s="5" t="s">
        <v>53</v>
      </c>
      <c r="S8" s="5" t="s">
        <v>54</v>
      </c>
      <c r="T8" s="5" t="s">
        <v>55</v>
      </c>
      <c r="U8" s="8" t="s">
        <v>56</v>
      </c>
    </row>
    <row r="9" spans="1:21" ht="13.5">
      <c r="A9" s="4" t="s">
        <v>57</v>
      </c>
      <c r="B9" s="5" t="s">
        <v>58</v>
      </c>
      <c r="C9" s="5">
        <v>244.33757785220553</v>
      </c>
      <c r="D9" s="5">
        <f t="shared" si="0"/>
        <v>-1.2897112058314038</v>
      </c>
      <c r="E9" s="5">
        <v>9011.091919014085</v>
      </c>
      <c r="F9" s="5">
        <f t="shared" si="1"/>
        <v>-0.8009608369349506</v>
      </c>
      <c r="G9" s="5">
        <v>9.959507042253522</v>
      </c>
      <c r="H9" s="5">
        <f t="shared" si="2"/>
        <v>4.726677626220002</v>
      </c>
      <c r="I9" s="5">
        <v>14.78120799795759</v>
      </c>
      <c r="J9" s="5">
        <f t="shared" si="3"/>
        <v>8.287238080275387</v>
      </c>
      <c r="K9" s="5">
        <v>77.670889020851</v>
      </c>
      <c r="L9" s="5">
        <f t="shared" si="4"/>
        <v>1.0024564640455151</v>
      </c>
      <c r="M9" s="8">
        <v>62.75562110487213</v>
      </c>
      <c r="N9" s="9">
        <f t="shared" si="5"/>
        <v>-3.482588273035788</v>
      </c>
      <c r="O9" s="7"/>
      <c r="P9" s="5">
        <v>247.53</v>
      </c>
      <c r="Q9" s="5">
        <v>9083.85</v>
      </c>
      <c r="R9" s="5">
        <v>9.51</v>
      </c>
      <c r="S9" s="5">
        <v>13.65</v>
      </c>
      <c r="T9" s="5">
        <v>76.9</v>
      </c>
      <c r="U9" s="8">
        <v>65.02</v>
      </c>
    </row>
    <row r="10" spans="1:21" ht="13.5">
      <c r="A10" s="4" t="s">
        <v>59</v>
      </c>
      <c r="B10" s="5" t="s">
        <v>58</v>
      </c>
      <c r="C10" s="5" t="s">
        <v>60</v>
      </c>
      <c r="D10" s="5">
        <f t="shared" si="0"/>
        <v>-0.09781013965114754</v>
      </c>
      <c r="E10" s="5" t="s">
        <v>61</v>
      </c>
      <c r="F10" s="5">
        <f t="shared" si="1"/>
        <v>-1.970070330664279</v>
      </c>
      <c r="G10" s="5" t="s">
        <v>62</v>
      </c>
      <c r="H10" s="5">
        <f t="shared" si="2"/>
        <v>1.010101010101011</v>
      </c>
      <c r="I10" s="5" t="s">
        <v>63</v>
      </c>
      <c r="J10" s="5">
        <f t="shared" si="3"/>
        <v>-16.972477064220186</v>
      </c>
      <c r="K10" s="5" t="s">
        <v>64</v>
      </c>
      <c r="L10" s="5">
        <f t="shared" si="4"/>
        <v>0.6023307581510982</v>
      </c>
      <c r="M10" s="8" t="s">
        <v>65</v>
      </c>
      <c r="N10" s="9">
        <f t="shared" si="5"/>
        <v>4.458285526962792</v>
      </c>
      <c r="O10" s="7"/>
      <c r="P10" s="5" t="s">
        <v>66</v>
      </c>
      <c r="Q10" s="5" t="s">
        <v>67</v>
      </c>
      <c r="R10" s="5" t="s">
        <v>68</v>
      </c>
      <c r="S10" s="5" t="s">
        <v>69</v>
      </c>
      <c r="T10" s="5" t="s">
        <v>70</v>
      </c>
      <c r="U10" s="8" t="s">
        <v>71</v>
      </c>
    </row>
    <row r="11" spans="1:21" ht="13.5">
      <c r="A11" s="4" t="s">
        <v>72</v>
      </c>
      <c r="B11" s="5" t="s">
        <v>18</v>
      </c>
      <c r="C11" s="5" t="s">
        <v>73</v>
      </c>
      <c r="D11" s="5">
        <f t="shared" si="0"/>
        <v>-2.0549242424242307</v>
      </c>
      <c r="E11" s="5" t="s">
        <v>74</v>
      </c>
      <c r="F11" s="5">
        <f t="shared" si="1"/>
        <v>-5.699619330211236</v>
      </c>
      <c r="G11" s="5" t="s">
        <v>75</v>
      </c>
      <c r="H11" s="5">
        <f t="shared" si="2"/>
        <v>0.7853403141361323</v>
      </c>
      <c r="I11" s="5" t="s">
        <v>76</v>
      </c>
      <c r="J11" s="5">
        <f t="shared" si="3"/>
        <v>-27.77777777777778</v>
      </c>
      <c r="K11" s="5" t="s">
        <v>77</v>
      </c>
      <c r="L11" s="5">
        <f t="shared" si="4"/>
        <v>4.071311164496142</v>
      </c>
      <c r="M11" s="8" t="s">
        <v>78</v>
      </c>
      <c r="N11" s="9">
        <f t="shared" si="5"/>
        <v>2.9251800676172204</v>
      </c>
      <c r="O11" s="7"/>
      <c r="P11" s="5" t="s">
        <v>79</v>
      </c>
      <c r="Q11" s="5" t="s">
        <v>80</v>
      </c>
      <c r="R11" s="5" t="s">
        <v>34</v>
      </c>
      <c r="S11" s="5" t="s">
        <v>81</v>
      </c>
      <c r="T11" s="5" t="s">
        <v>82</v>
      </c>
      <c r="U11" s="8" t="s">
        <v>83</v>
      </c>
    </row>
    <row r="12" spans="1:21" ht="13.5">
      <c r="A12" s="4" t="s">
        <v>84</v>
      </c>
      <c r="B12" s="5" t="s">
        <v>18</v>
      </c>
      <c r="C12" s="5" t="s">
        <v>85</v>
      </c>
      <c r="D12" s="5">
        <f t="shared" si="0"/>
        <v>3.322104172065315</v>
      </c>
      <c r="E12" s="5" t="s">
        <v>86</v>
      </c>
      <c r="F12" s="5">
        <f t="shared" si="1"/>
        <v>2.1866191116796743</v>
      </c>
      <c r="G12" s="5" t="s">
        <v>87</v>
      </c>
      <c r="H12" s="5">
        <f t="shared" si="2"/>
        <v>-4.255319148936168</v>
      </c>
      <c r="I12" s="5" t="s">
        <v>88</v>
      </c>
      <c r="J12" s="5">
        <f t="shared" si="3"/>
        <v>14.265232974910397</v>
      </c>
      <c r="K12" s="5" t="s">
        <v>89</v>
      </c>
      <c r="L12" s="5">
        <f t="shared" si="4"/>
        <v>3.6674497520229736</v>
      </c>
      <c r="M12" s="8" t="s">
        <v>90</v>
      </c>
      <c r="N12" s="9">
        <f t="shared" si="5"/>
        <v>-3.2695866748920484</v>
      </c>
      <c r="O12" s="7"/>
      <c r="P12" s="5" t="s">
        <v>91</v>
      </c>
      <c r="Q12" s="5" t="s">
        <v>92</v>
      </c>
      <c r="R12" s="5" t="s">
        <v>93</v>
      </c>
      <c r="S12" s="5" t="s">
        <v>94</v>
      </c>
      <c r="T12" s="5" t="s">
        <v>95</v>
      </c>
      <c r="U12" s="8" t="s">
        <v>96</v>
      </c>
    </row>
    <row r="13" spans="1:21" ht="13.5">
      <c r="A13" s="4" t="s">
        <v>97</v>
      </c>
      <c r="B13" s="5" t="s">
        <v>58</v>
      </c>
      <c r="C13" s="5" t="s">
        <v>98</v>
      </c>
      <c r="D13" s="5">
        <f t="shared" si="0"/>
        <v>-0.04892367906068045</v>
      </c>
      <c r="E13" s="5" t="s">
        <v>99</v>
      </c>
      <c r="F13" s="5">
        <f t="shared" si="1"/>
        <v>3.9213607786286153</v>
      </c>
      <c r="G13" s="5" t="s">
        <v>100</v>
      </c>
      <c r="H13" s="5">
        <f t="shared" si="2"/>
        <v>-1.8679950186799439</v>
      </c>
      <c r="I13" s="5" t="s">
        <v>101</v>
      </c>
      <c r="J13" s="5">
        <f t="shared" si="3"/>
        <v>-4.4761904761904825</v>
      </c>
      <c r="K13" s="5" t="s">
        <v>102</v>
      </c>
      <c r="L13" s="5">
        <f t="shared" si="4"/>
        <v>7.671673819742487</v>
      </c>
      <c r="M13" s="8" t="s">
        <v>103</v>
      </c>
      <c r="N13" s="9">
        <f t="shared" si="5"/>
        <v>1.3294621026894935</v>
      </c>
      <c r="O13" s="7"/>
      <c r="P13" s="5" t="s">
        <v>104</v>
      </c>
      <c r="Q13" s="5" t="s">
        <v>105</v>
      </c>
      <c r="R13" s="5" t="s">
        <v>106</v>
      </c>
      <c r="S13" s="5" t="s">
        <v>107</v>
      </c>
      <c r="T13" s="5" t="s">
        <v>108</v>
      </c>
      <c r="U13" s="8" t="s">
        <v>109</v>
      </c>
    </row>
    <row r="14" spans="1:21" ht="13.5">
      <c r="A14" s="4" t="s">
        <v>110</v>
      </c>
      <c r="B14" s="5" t="s">
        <v>18</v>
      </c>
      <c r="C14" s="5" t="s">
        <v>111</v>
      </c>
      <c r="D14" s="5">
        <f t="shared" si="0"/>
        <v>-1.9708478751796363</v>
      </c>
      <c r="E14" s="5" t="s">
        <v>112</v>
      </c>
      <c r="F14" s="5">
        <f t="shared" si="1"/>
        <v>-5.885078042232904</v>
      </c>
      <c r="G14" s="5" t="s">
        <v>113</v>
      </c>
      <c r="H14" s="5">
        <f t="shared" si="2"/>
        <v>3.2998565279770506</v>
      </c>
      <c r="I14" s="5" t="s">
        <v>114</v>
      </c>
      <c r="J14" s="5">
        <f t="shared" si="3"/>
        <v>-5.526770293609676</v>
      </c>
      <c r="K14" s="5" t="s">
        <v>115</v>
      </c>
      <c r="L14" s="5">
        <f t="shared" si="4"/>
        <v>-4.164152082076027</v>
      </c>
      <c r="M14" s="8" t="s">
        <v>116</v>
      </c>
      <c r="N14" s="9">
        <f t="shared" si="5"/>
        <v>2.0875212617906205</v>
      </c>
      <c r="O14" s="7"/>
      <c r="P14" s="5" t="s">
        <v>117</v>
      </c>
      <c r="Q14" s="5" t="s">
        <v>118</v>
      </c>
      <c r="R14" s="5" t="s">
        <v>119</v>
      </c>
      <c r="S14" s="5" t="s">
        <v>120</v>
      </c>
      <c r="T14" s="5" t="s">
        <v>121</v>
      </c>
      <c r="U14" s="8" t="s">
        <v>122</v>
      </c>
    </row>
    <row r="15" spans="1:21" ht="13.5">
      <c r="A15" s="4" t="s">
        <v>123</v>
      </c>
      <c r="B15" s="5" t="s">
        <v>58</v>
      </c>
      <c r="C15" s="5" t="s">
        <v>124</v>
      </c>
      <c r="D15" s="5">
        <f t="shared" si="0"/>
        <v>1.0714497128988352</v>
      </c>
      <c r="E15" s="5" t="s">
        <v>125</v>
      </c>
      <c r="F15" s="5">
        <f t="shared" si="1"/>
        <v>2.2140309758694654</v>
      </c>
      <c r="G15" s="5" t="s">
        <v>126</v>
      </c>
      <c r="H15" s="5">
        <f t="shared" si="2"/>
        <v>4.989604989604994</v>
      </c>
      <c r="I15" s="5" t="s">
        <v>127</v>
      </c>
      <c r="J15" s="5">
        <f t="shared" si="3"/>
        <v>-2.6490066225165587</v>
      </c>
      <c r="K15" s="5" t="s">
        <v>128</v>
      </c>
      <c r="L15" s="5">
        <f t="shared" si="4"/>
        <v>4.56911509543088</v>
      </c>
      <c r="M15" s="8" t="s">
        <v>129</v>
      </c>
      <c r="N15" s="9">
        <f t="shared" si="5"/>
        <v>0.10207057451153018</v>
      </c>
      <c r="O15" s="7"/>
      <c r="P15" s="5" t="s">
        <v>130</v>
      </c>
      <c r="Q15" s="5" t="s">
        <v>131</v>
      </c>
      <c r="R15" s="5" t="s">
        <v>132</v>
      </c>
      <c r="S15" s="5" t="s">
        <v>133</v>
      </c>
      <c r="T15" s="5" t="s">
        <v>134</v>
      </c>
      <c r="U15" s="8" t="s">
        <v>135</v>
      </c>
    </row>
    <row r="16" spans="1:21" ht="13.5">
      <c r="A16" s="4" t="s">
        <v>136</v>
      </c>
      <c r="B16" s="5" t="s">
        <v>18</v>
      </c>
      <c r="C16" s="5" t="s">
        <v>137</v>
      </c>
      <c r="D16" s="5">
        <f t="shared" si="0"/>
        <v>1.1898810118988077</v>
      </c>
      <c r="E16" s="5" t="s">
        <v>138</v>
      </c>
      <c r="F16" s="5">
        <f t="shared" si="1"/>
        <v>2.5275166874553165</v>
      </c>
      <c r="G16" s="5" t="s">
        <v>139</v>
      </c>
      <c r="H16" s="5">
        <f t="shared" si="2"/>
        <v>6.466876971608835</v>
      </c>
      <c r="I16" s="5" t="s">
        <v>140</v>
      </c>
      <c r="J16" s="5">
        <f t="shared" si="3"/>
        <v>-3.7251655629139013</v>
      </c>
      <c r="K16" s="5" t="s">
        <v>141</v>
      </c>
      <c r="L16" s="5">
        <f t="shared" si="4"/>
        <v>4.445634708087832</v>
      </c>
      <c r="M16" s="8" t="s">
        <v>142</v>
      </c>
      <c r="N16" s="9">
        <f t="shared" si="5"/>
        <v>0.7480916030534273</v>
      </c>
      <c r="O16" s="7"/>
      <c r="P16" s="5" t="s">
        <v>143</v>
      </c>
      <c r="Q16" s="5" t="s">
        <v>144</v>
      </c>
      <c r="R16" s="5" t="s">
        <v>145</v>
      </c>
      <c r="S16" s="5" t="s">
        <v>146</v>
      </c>
      <c r="T16" s="5" t="s">
        <v>147</v>
      </c>
      <c r="U16" s="8" t="s">
        <v>148</v>
      </c>
    </row>
    <row r="17" spans="1:21" ht="13.5">
      <c r="A17" s="4" t="s">
        <v>149</v>
      </c>
      <c r="B17" s="5" t="s">
        <v>58</v>
      </c>
      <c r="C17" s="5" t="s">
        <v>150</v>
      </c>
      <c r="D17" s="5">
        <f t="shared" si="0"/>
        <v>-9.403660849038353</v>
      </c>
      <c r="E17" s="5" t="s">
        <v>151</v>
      </c>
      <c r="F17" s="5">
        <f t="shared" si="1"/>
        <v>-3.153047790260159</v>
      </c>
      <c r="G17" s="5" t="s">
        <v>152</v>
      </c>
      <c r="H17" s="5">
        <f t="shared" si="2"/>
        <v>5.555555555555557</v>
      </c>
      <c r="I17" s="5" t="s">
        <v>153</v>
      </c>
      <c r="J17" s="5">
        <f t="shared" si="3"/>
        <v>0.755124056094933</v>
      </c>
      <c r="K17" s="5" t="s">
        <v>154</v>
      </c>
      <c r="L17" s="5">
        <f t="shared" si="4"/>
        <v>-1.22684333210649</v>
      </c>
      <c r="M17" s="8" t="s">
        <v>155</v>
      </c>
      <c r="N17" s="9">
        <f t="shared" si="5"/>
        <v>0.48076923076922046</v>
      </c>
      <c r="O17" s="7"/>
      <c r="P17" s="5" t="s">
        <v>156</v>
      </c>
      <c r="Q17" s="5" t="s">
        <v>157</v>
      </c>
      <c r="R17" s="5" t="s">
        <v>158</v>
      </c>
      <c r="S17" s="5" t="s">
        <v>159</v>
      </c>
      <c r="T17" s="5" t="s">
        <v>160</v>
      </c>
      <c r="U17" s="8" t="s">
        <v>161</v>
      </c>
    </row>
    <row r="18" spans="1:21" ht="13.5">
      <c r="A18" s="4" t="s">
        <v>162</v>
      </c>
      <c r="B18" s="5" t="s">
        <v>58</v>
      </c>
      <c r="C18" s="5" t="s">
        <v>163</v>
      </c>
      <c r="D18" s="5">
        <f t="shared" si="0"/>
        <v>-1.7992491322518893</v>
      </c>
      <c r="E18" s="5" t="s">
        <v>164</v>
      </c>
      <c r="F18" s="5">
        <f t="shared" si="1"/>
        <v>-2.723566906824694</v>
      </c>
      <c r="G18" s="5" t="s">
        <v>165</v>
      </c>
      <c r="H18" s="5">
        <f t="shared" si="2"/>
        <v>-0.9603841536614653</v>
      </c>
      <c r="I18" s="5" t="s">
        <v>166</v>
      </c>
      <c r="J18" s="5">
        <f t="shared" si="3"/>
        <v>-4.150453955901431</v>
      </c>
      <c r="K18" s="5" t="s">
        <v>167</v>
      </c>
      <c r="L18" s="5">
        <f t="shared" si="4"/>
        <v>2.5729410316385435</v>
      </c>
      <c r="M18" s="8" t="s">
        <v>168</v>
      </c>
      <c r="N18" s="9">
        <f t="shared" si="5"/>
        <v>0.5416483677353309</v>
      </c>
      <c r="O18" s="7"/>
      <c r="P18" s="5" t="s">
        <v>169</v>
      </c>
      <c r="Q18" s="5" t="s">
        <v>170</v>
      </c>
      <c r="R18" s="5" t="s">
        <v>171</v>
      </c>
      <c r="S18" s="5" t="s">
        <v>172</v>
      </c>
      <c r="T18" s="5" t="s">
        <v>173</v>
      </c>
      <c r="U18" s="8" t="s">
        <v>174</v>
      </c>
    </row>
    <row r="19" spans="1:21" ht="13.5">
      <c r="A19" s="4" t="s">
        <v>175</v>
      </c>
      <c r="B19" s="5" t="s">
        <v>58</v>
      </c>
      <c r="C19" s="5" t="s">
        <v>176</v>
      </c>
      <c r="D19" s="5">
        <f t="shared" si="0"/>
        <v>3.6535363889295507</v>
      </c>
      <c r="E19" s="5" t="s">
        <v>177</v>
      </c>
      <c r="F19" s="5">
        <f t="shared" si="1"/>
        <v>20.7832947204832</v>
      </c>
      <c r="G19" s="5" t="s">
        <v>178</v>
      </c>
      <c r="H19" s="5">
        <f t="shared" si="2"/>
        <v>-1.2690355329949194</v>
      </c>
      <c r="I19" s="5" t="s">
        <v>179</v>
      </c>
      <c r="J19" s="5">
        <f t="shared" si="3"/>
        <v>72.9872881355932</v>
      </c>
      <c r="K19" s="5" t="s">
        <v>180</v>
      </c>
      <c r="L19" s="5">
        <f t="shared" si="4"/>
        <v>-8.329081632653063</v>
      </c>
      <c r="M19" s="8" t="s">
        <v>181</v>
      </c>
      <c r="N19" s="9">
        <f t="shared" si="5"/>
        <v>-6.99645554014486</v>
      </c>
      <c r="O19" s="7"/>
      <c r="P19" s="5" t="s">
        <v>182</v>
      </c>
      <c r="Q19" s="5" t="s">
        <v>183</v>
      </c>
      <c r="R19" s="5" t="s">
        <v>100</v>
      </c>
      <c r="S19" s="5" t="s">
        <v>184</v>
      </c>
      <c r="T19" s="5" t="s">
        <v>185</v>
      </c>
      <c r="U19" s="8" t="s">
        <v>186</v>
      </c>
    </row>
    <row r="20" spans="1:21" ht="13.5">
      <c r="A20" s="4" t="s">
        <v>187</v>
      </c>
      <c r="B20" s="5" t="s">
        <v>18</v>
      </c>
      <c r="C20" s="5" t="s">
        <v>188</v>
      </c>
      <c r="D20" s="5">
        <f t="shared" si="0"/>
        <v>-2.1566445373959002</v>
      </c>
      <c r="E20" s="5" t="s">
        <v>189</v>
      </c>
      <c r="F20" s="5">
        <f t="shared" si="1"/>
        <v>-7.125192060785916</v>
      </c>
      <c r="G20" s="5" t="s">
        <v>190</v>
      </c>
      <c r="H20" s="5">
        <f t="shared" si="2"/>
        <v>-4.466666666666666</v>
      </c>
      <c r="I20" s="5" t="s">
        <v>191</v>
      </c>
      <c r="J20" s="5">
        <f t="shared" si="3"/>
        <v>-3.4262948207171435</v>
      </c>
      <c r="K20" s="5" t="s">
        <v>192</v>
      </c>
      <c r="L20" s="5">
        <f t="shared" si="4"/>
        <v>-0.01289989680081386</v>
      </c>
      <c r="M20" s="8" t="s">
        <v>193</v>
      </c>
      <c r="N20" s="9">
        <f t="shared" si="5"/>
        <v>1.4303291294986265</v>
      </c>
      <c r="O20" s="7"/>
      <c r="P20" s="5" t="s">
        <v>194</v>
      </c>
      <c r="Q20" s="5" t="s">
        <v>195</v>
      </c>
      <c r="R20" s="5" t="s">
        <v>196</v>
      </c>
      <c r="S20" s="5" t="s">
        <v>197</v>
      </c>
      <c r="T20" s="5" t="s">
        <v>198</v>
      </c>
      <c r="U20" s="8" t="s">
        <v>199</v>
      </c>
    </row>
    <row r="21" spans="1:21" ht="13.5">
      <c r="A21" s="4" t="s">
        <v>200</v>
      </c>
      <c r="B21" s="5" t="s">
        <v>18</v>
      </c>
      <c r="C21" s="5" t="s">
        <v>201</v>
      </c>
      <c r="D21" s="5">
        <f t="shared" si="0"/>
        <v>-1.7269148174660045</v>
      </c>
      <c r="E21" s="5" t="s">
        <v>202</v>
      </c>
      <c r="F21" s="5">
        <f t="shared" si="1"/>
        <v>10.61611596253165</v>
      </c>
      <c r="G21" s="5" t="s">
        <v>203</v>
      </c>
      <c r="H21" s="5">
        <f t="shared" si="2"/>
        <v>7.969924812030064</v>
      </c>
      <c r="I21" s="5" t="s">
        <v>204</v>
      </c>
      <c r="J21" s="5">
        <f t="shared" si="3"/>
        <v>-11.194653299916455</v>
      </c>
      <c r="K21" s="5" t="s">
        <v>205</v>
      </c>
      <c r="L21" s="5">
        <f t="shared" si="4"/>
        <v>1.0835276368125173</v>
      </c>
      <c r="M21" s="8" t="s">
        <v>206</v>
      </c>
      <c r="N21" s="9">
        <f t="shared" si="5"/>
        <v>2.526906878802066</v>
      </c>
      <c r="O21" s="7"/>
      <c r="P21" s="5" t="s">
        <v>207</v>
      </c>
      <c r="Q21" s="5" t="s">
        <v>208</v>
      </c>
      <c r="R21" s="5" t="s">
        <v>209</v>
      </c>
      <c r="S21" s="5" t="s">
        <v>210</v>
      </c>
      <c r="T21" s="5" t="s">
        <v>211</v>
      </c>
      <c r="U21" s="8" t="s">
        <v>212</v>
      </c>
    </row>
    <row r="22" spans="1:21" ht="13.5">
      <c r="A22" s="4" t="s">
        <v>213</v>
      </c>
      <c r="B22" s="5" t="s">
        <v>58</v>
      </c>
      <c r="C22" s="5" t="s">
        <v>214</v>
      </c>
      <c r="D22" s="5">
        <f t="shared" si="0"/>
        <v>-2.14976943560434</v>
      </c>
      <c r="E22" s="5" t="s">
        <v>215</v>
      </c>
      <c r="F22" s="5">
        <f t="shared" si="1"/>
        <v>4.270366798706771</v>
      </c>
      <c r="G22" s="5" t="s">
        <v>216</v>
      </c>
      <c r="H22" s="5">
        <f t="shared" si="2"/>
        <v>7.476635514018698</v>
      </c>
      <c r="I22" s="5" t="s">
        <v>217</v>
      </c>
      <c r="J22" s="5">
        <f t="shared" si="3"/>
        <v>-17.075471698113212</v>
      </c>
      <c r="K22" s="5" t="s">
        <v>218</v>
      </c>
      <c r="L22" s="5">
        <f t="shared" si="4"/>
        <v>2.107532032091954</v>
      </c>
      <c r="M22" s="8" t="s">
        <v>219</v>
      </c>
      <c r="N22" s="9">
        <f t="shared" si="5"/>
        <v>2.1313723046241977</v>
      </c>
      <c r="O22" s="7"/>
      <c r="P22" s="5" t="s">
        <v>220</v>
      </c>
      <c r="Q22" s="5" t="s">
        <v>221</v>
      </c>
      <c r="R22" s="5" t="s">
        <v>222</v>
      </c>
      <c r="S22" s="5" t="s">
        <v>223</v>
      </c>
      <c r="T22" s="5" t="s">
        <v>224</v>
      </c>
      <c r="U22" s="8" t="s">
        <v>225</v>
      </c>
    </row>
    <row r="23" spans="1:21" ht="13.5">
      <c r="A23" s="4" t="s">
        <v>226</v>
      </c>
      <c r="B23" s="5" t="s">
        <v>58</v>
      </c>
      <c r="C23" s="5" t="s">
        <v>227</v>
      </c>
      <c r="D23" s="5">
        <f t="shared" si="0"/>
        <v>2.071237159446186</v>
      </c>
      <c r="E23" s="5" t="s">
        <v>228</v>
      </c>
      <c r="F23" s="5">
        <f t="shared" si="1"/>
        <v>-6.252909793026129</v>
      </c>
      <c r="G23" s="5" t="s">
        <v>229</v>
      </c>
      <c r="H23" s="5">
        <f t="shared" si="2"/>
        <v>9.926470588235293</v>
      </c>
      <c r="I23" s="5" t="s">
        <v>230</v>
      </c>
      <c r="J23" s="5">
        <f t="shared" si="3"/>
        <v>-28.560885608856097</v>
      </c>
      <c r="K23" s="5" t="s">
        <v>231</v>
      </c>
      <c r="L23" s="5">
        <f t="shared" si="4"/>
        <v>8.352172820899261</v>
      </c>
      <c r="M23" s="8" t="s">
        <v>232</v>
      </c>
      <c r="N23" s="9">
        <f t="shared" si="5"/>
        <v>5.2413614598162255</v>
      </c>
      <c r="O23" s="7"/>
      <c r="P23" s="5" t="s">
        <v>233</v>
      </c>
      <c r="Q23" s="5" t="s">
        <v>234</v>
      </c>
      <c r="R23" s="5" t="s">
        <v>235</v>
      </c>
      <c r="S23" s="5" t="s">
        <v>236</v>
      </c>
      <c r="T23" s="5" t="s">
        <v>237</v>
      </c>
      <c r="U23" s="8" t="s">
        <v>238</v>
      </c>
    </row>
    <row r="24" spans="1:21" ht="13.5">
      <c r="A24" s="4" t="s">
        <v>239</v>
      </c>
      <c r="B24" s="5" t="s">
        <v>58</v>
      </c>
      <c r="C24" s="5" t="s">
        <v>240</v>
      </c>
      <c r="D24" s="5">
        <f t="shared" si="0"/>
        <v>-8.072929128583052</v>
      </c>
      <c r="E24" s="5" t="s">
        <v>241</v>
      </c>
      <c r="F24" s="5">
        <f t="shared" si="1"/>
        <v>4.01841950799463</v>
      </c>
      <c r="G24" s="5" t="s">
        <v>242</v>
      </c>
      <c r="H24" s="5">
        <f t="shared" si="2"/>
        <v>2.706185567010309</v>
      </c>
      <c r="I24" s="5" t="s">
        <v>243</v>
      </c>
      <c r="J24" s="5">
        <f t="shared" si="3"/>
        <v>-19.795221843003407</v>
      </c>
      <c r="K24" s="5" t="s">
        <v>244</v>
      </c>
      <c r="L24" s="5">
        <f t="shared" si="4"/>
        <v>3.0054964331657037</v>
      </c>
      <c r="M24" s="8" t="s">
        <v>245</v>
      </c>
      <c r="N24" s="9">
        <f t="shared" si="5"/>
        <v>1.852528945764773</v>
      </c>
      <c r="O24" s="7"/>
      <c r="P24" s="5" t="s">
        <v>246</v>
      </c>
      <c r="Q24" s="5" t="s">
        <v>247</v>
      </c>
      <c r="R24" s="5" t="s">
        <v>248</v>
      </c>
      <c r="S24" s="5" t="s">
        <v>217</v>
      </c>
      <c r="T24" s="5" t="s">
        <v>249</v>
      </c>
      <c r="U24" s="8" t="s">
        <v>250</v>
      </c>
    </row>
    <row r="25" spans="1:21" ht="13.5">
      <c r="A25" s="4" t="s">
        <v>251</v>
      </c>
      <c r="B25" s="5" t="s">
        <v>58</v>
      </c>
      <c r="C25" s="5" t="s">
        <v>252</v>
      </c>
      <c r="D25" s="5">
        <f t="shared" si="0"/>
        <v>-2.3617201323178763</v>
      </c>
      <c r="E25" s="5" t="s">
        <v>253</v>
      </c>
      <c r="F25" s="5">
        <f t="shared" si="1"/>
        <v>4.794656821141019</v>
      </c>
      <c r="G25" s="5" t="s">
        <v>172</v>
      </c>
      <c r="H25" s="5">
        <f t="shared" si="2"/>
        <v>1.9841269841269888</v>
      </c>
      <c r="I25" s="5" t="s">
        <v>254</v>
      </c>
      <c r="J25" s="5">
        <f t="shared" si="3"/>
        <v>-18.13471502590673</v>
      </c>
      <c r="K25" s="5" t="s">
        <v>255</v>
      </c>
      <c r="L25" s="5">
        <f t="shared" si="4"/>
        <v>1.3778659611992947</v>
      </c>
      <c r="M25" s="8" t="s">
        <v>256</v>
      </c>
      <c r="N25" s="9">
        <f t="shared" si="5"/>
        <v>0.7423732745621164</v>
      </c>
      <c r="O25" s="7"/>
      <c r="P25" s="5" t="s">
        <v>257</v>
      </c>
      <c r="Q25" s="5" t="s">
        <v>258</v>
      </c>
      <c r="R25" s="5" t="s">
        <v>259</v>
      </c>
      <c r="S25" s="5" t="s">
        <v>260</v>
      </c>
      <c r="T25" s="5" t="s">
        <v>261</v>
      </c>
      <c r="U25" s="8" t="s">
        <v>262</v>
      </c>
    </row>
    <row r="26" spans="1:21" ht="13.5">
      <c r="A26" s="4" t="s">
        <v>263</v>
      </c>
      <c r="B26" s="5" t="s">
        <v>58</v>
      </c>
      <c r="C26" s="5" t="s">
        <v>264</v>
      </c>
      <c r="D26" s="5">
        <f t="shared" si="0"/>
        <v>-2.352860001379974</v>
      </c>
      <c r="E26" s="5" t="s">
        <v>265</v>
      </c>
      <c r="F26" s="5">
        <f t="shared" si="1"/>
        <v>1.5662458046987415</v>
      </c>
      <c r="G26" s="5" t="s">
        <v>242</v>
      </c>
      <c r="H26" s="5">
        <f t="shared" si="2"/>
        <v>-3.393939393939397</v>
      </c>
      <c r="I26" s="5" t="s">
        <v>266</v>
      </c>
      <c r="J26" s="5">
        <f t="shared" si="3"/>
        <v>-38.91050583657587</v>
      </c>
      <c r="K26" s="5" t="s">
        <v>267</v>
      </c>
      <c r="L26" s="5">
        <f t="shared" si="4"/>
        <v>-0.03342245989304939</v>
      </c>
      <c r="M26" s="8" t="s">
        <v>268</v>
      </c>
      <c r="N26" s="9">
        <f t="shared" si="5"/>
        <v>2.0899377715157934</v>
      </c>
      <c r="O26" s="7"/>
      <c r="P26" s="5" t="s">
        <v>269</v>
      </c>
      <c r="Q26" s="5" t="s">
        <v>270</v>
      </c>
      <c r="R26" s="5" t="s">
        <v>165</v>
      </c>
      <c r="S26" s="5" t="s">
        <v>271</v>
      </c>
      <c r="T26" s="5" t="s">
        <v>272</v>
      </c>
      <c r="U26" s="8" t="s">
        <v>273</v>
      </c>
    </row>
    <row r="27" spans="1:21" ht="13.5">
      <c r="A27" s="4" t="s">
        <v>274</v>
      </c>
      <c r="B27" s="5" t="s">
        <v>18</v>
      </c>
      <c r="C27" s="5" t="s">
        <v>275</v>
      </c>
      <c r="D27" s="5">
        <f t="shared" si="0"/>
        <v>1.6509155345540385</v>
      </c>
      <c r="E27" s="5" t="s">
        <v>276</v>
      </c>
      <c r="F27" s="5">
        <f t="shared" si="1"/>
        <v>-6.143871565297916</v>
      </c>
      <c r="G27" s="5" t="s">
        <v>166</v>
      </c>
      <c r="H27" s="5">
        <f t="shared" si="2"/>
        <v>-0.13513513513514425</v>
      </c>
      <c r="I27" s="5" t="s">
        <v>277</v>
      </c>
      <c r="J27" s="5">
        <f t="shared" si="3"/>
        <v>-2.978339350180506</v>
      </c>
      <c r="K27" s="5" t="s">
        <v>278</v>
      </c>
      <c r="L27" s="5">
        <f t="shared" si="4"/>
        <v>-5.533652492255692</v>
      </c>
      <c r="M27" s="8" t="s">
        <v>279</v>
      </c>
      <c r="N27" s="9">
        <f t="shared" si="5"/>
        <v>-0.4895960832313382</v>
      </c>
      <c r="O27" s="7"/>
      <c r="P27" s="5" t="s">
        <v>280</v>
      </c>
      <c r="Q27" s="5" t="s">
        <v>281</v>
      </c>
      <c r="R27" s="5" t="s">
        <v>282</v>
      </c>
      <c r="S27" s="5" t="s">
        <v>283</v>
      </c>
      <c r="T27" s="5" t="s">
        <v>284</v>
      </c>
      <c r="U27" s="8" t="s">
        <v>285</v>
      </c>
    </row>
    <row r="28" spans="1:21" ht="13.5">
      <c r="A28" s="4" t="s">
        <v>286</v>
      </c>
      <c r="B28" s="5" t="s">
        <v>58</v>
      </c>
      <c r="C28" s="5" t="s">
        <v>287</v>
      </c>
      <c r="D28" s="5">
        <f t="shared" si="0"/>
        <v>-7.489529440748948</v>
      </c>
      <c r="E28" s="5" t="s">
        <v>288</v>
      </c>
      <c r="F28" s="5">
        <f t="shared" si="1"/>
        <v>4.972537947095617</v>
      </c>
      <c r="G28" s="5" t="s">
        <v>289</v>
      </c>
      <c r="H28" s="5">
        <f t="shared" si="2"/>
        <v>9.712230215827338</v>
      </c>
      <c r="I28" s="5" t="s">
        <v>290</v>
      </c>
      <c r="J28" s="5">
        <f t="shared" si="3"/>
        <v>12.201591511936352</v>
      </c>
      <c r="K28" s="5" t="s">
        <v>291</v>
      </c>
      <c r="L28" s="5" t="s">
        <v>292</v>
      </c>
      <c r="M28" s="8" t="s">
        <v>293</v>
      </c>
      <c r="N28" s="9">
        <f t="shared" si="5"/>
        <v>5.775944144715953</v>
      </c>
      <c r="O28" s="7"/>
      <c r="P28" s="5" t="s">
        <v>294</v>
      </c>
      <c r="Q28" s="5" t="s">
        <v>295</v>
      </c>
      <c r="R28" s="5" t="s">
        <v>296</v>
      </c>
      <c r="S28" s="5" t="s">
        <v>297</v>
      </c>
      <c r="T28" s="5" t="s">
        <v>292</v>
      </c>
      <c r="U28" s="8" t="s">
        <v>298</v>
      </c>
    </row>
    <row r="29" spans="1:21" ht="13.5">
      <c r="A29" s="4" t="s">
        <v>299</v>
      </c>
      <c r="B29" s="5" t="s">
        <v>58</v>
      </c>
      <c r="C29" s="5" t="s">
        <v>300</v>
      </c>
      <c r="D29" s="5">
        <f t="shared" si="0"/>
        <v>-14.420709918208535</v>
      </c>
      <c r="E29" s="5" t="s">
        <v>301</v>
      </c>
      <c r="F29" s="5">
        <f t="shared" si="1"/>
        <v>2.6322881709473553</v>
      </c>
      <c r="G29" s="5" t="s">
        <v>302</v>
      </c>
      <c r="H29" s="5">
        <f t="shared" si="2"/>
        <v>3.0100334448160484</v>
      </c>
      <c r="I29" s="5" t="s">
        <v>303</v>
      </c>
      <c r="J29" s="5">
        <f t="shared" si="3"/>
        <v>-14.21052631578947</v>
      </c>
      <c r="K29" s="5" t="s">
        <v>304</v>
      </c>
      <c r="L29" s="5">
        <f aca="true" t="shared" si="6" ref="L29:L35">(K29-T29)/T29*100</f>
        <v>-2.5994575045207924</v>
      </c>
      <c r="M29" s="8" t="s">
        <v>305</v>
      </c>
      <c r="N29" s="9">
        <f t="shared" si="5"/>
        <v>3.1848158275695737</v>
      </c>
      <c r="O29" s="7"/>
      <c r="P29" s="5" t="s">
        <v>306</v>
      </c>
      <c r="Q29" s="5" t="s">
        <v>307</v>
      </c>
      <c r="R29" s="5" t="s">
        <v>308</v>
      </c>
      <c r="S29" s="5" t="s">
        <v>309</v>
      </c>
      <c r="T29" s="5" t="s">
        <v>310</v>
      </c>
      <c r="U29" s="8" t="s">
        <v>311</v>
      </c>
    </row>
    <row r="30" spans="1:21" ht="13.5">
      <c r="A30" s="4" t="s">
        <v>312</v>
      </c>
      <c r="B30" s="5" t="s">
        <v>58</v>
      </c>
      <c r="C30" s="5" t="s">
        <v>313</v>
      </c>
      <c r="D30" s="5">
        <f t="shared" si="0"/>
        <v>-5.8756879248947955</v>
      </c>
      <c r="E30" s="5" t="s">
        <v>314</v>
      </c>
      <c r="F30" s="5">
        <f t="shared" si="1"/>
        <v>-59.94892923939075</v>
      </c>
      <c r="G30" s="5" t="s">
        <v>315</v>
      </c>
      <c r="H30" s="5">
        <f t="shared" si="2"/>
        <v>9.499999999999996</v>
      </c>
      <c r="I30" s="5" t="s">
        <v>316</v>
      </c>
      <c r="J30" s="5">
        <f t="shared" si="3"/>
        <v>-62.40157480314961</v>
      </c>
      <c r="K30" s="5" t="s">
        <v>317</v>
      </c>
      <c r="L30" s="5">
        <f t="shared" si="6"/>
        <v>3.0946065428824086</v>
      </c>
      <c r="M30" s="8" t="s">
        <v>318</v>
      </c>
      <c r="N30" s="9">
        <f t="shared" si="5"/>
        <v>2.6532349602724037</v>
      </c>
      <c r="O30" s="7"/>
      <c r="P30" s="5" t="s">
        <v>319</v>
      </c>
      <c r="Q30" s="5" t="s">
        <v>320</v>
      </c>
      <c r="R30" s="5" t="s">
        <v>321</v>
      </c>
      <c r="S30" s="5" t="s">
        <v>322</v>
      </c>
      <c r="T30" s="5" t="s">
        <v>323</v>
      </c>
      <c r="U30" s="8" t="s">
        <v>324</v>
      </c>
    </row>
    <row r="31" spans="1:21" ht="13.5">
      <c r="A31" s="4" t="s">
        <v>325</v>
      </c>
      <c r="B31" s="5" t="s">
        <v>326</v>
      </c>
      <c r="C31" s="5" t="s">
        <v>327</v>
      </c>
      <c r="D31" s="5">
        <f t="shared" si="0"/>
        <v>-12.397124700489625</v>
      </c>
      <c r="E31" s="5" t="s">
        <v>328</v>
      </c>
      <c r="F31" s="5">
        <f t="shared" si="1"/>
        <v>3.211950440187127</v>
      </c>
      <c r="G31" s="5" t="s">
        <v>329</v>
      </c>
      <c r="H31" s="5">
        <f t="shared" si="2"/>
        <v>-18.999999999999993</v>
      </c>
      <c r="I31" s="5" t="s">
        <v>330</v>
      </c>
      <c r="J31" s="5">
        <f t="shared" si="3"/>
        <v>23.620933521923618</v>
      </c>
      <c r="K31" s="5" t="s">
        <v>331</v>
      </c>
      <c r="L31" s="5">
        <f t="shared" si="6"/>
        <v>-21.53231179213857</v>
      </c>
      <c r="M31" s="8" t="s">
        <v>332</v>
      </c>
      <c r="N31" s="9">
        <f t="shared" si="5"/>
        <v>-0.34624262631445274</v>
      </c>
      <c r="O31" s="7"/>
      <c r="P31" s="5" t="s">
        <v>333</v>
      </c>
      <c r="Q31" s="5" t="s">
        <v>334</v>
      </c>
      <c r="R31" s="5" t="s">
        <v>335</v>
      </c>
      <c r="S31" s="5" t="s">
        <v>336</v>
      </c>
      <c r="T31" s="5" t="s">
        <v>337</v>
      </c>
      <c r="U31" s="8" t="s">
        <v>338</v>
      </c>
    </row>
    <row r="32" spans="1:21" ht="13.5">
      <c r="A32" s="4" t="s">
        <v>339</v>
      </c>
      <c r="B32" s="5" t="s">
        <v>58</v>
      </c>
      <c r="C32" s="5" t="s">
        <v>340</v>
      </c>
      <c r="D32" s="5">
        <f t="shared" si="0"/>
        <v>-5.182708383090516</v>
      </c>
      <c r="E32" s="5" t="s">
        <v>341</v>
      </c>
      <c r="F32" s="5">
        <f t="shared" si="1"/>
        <v>6.7071527659956605</v>
      </c>
      <c r="G32" s="5" t="s">
        <v>342</v>
      </c>
      <c r="H32" s="5">
        <f t="shared" si="2"/>
        <v>7.992565055762077</v>
      </c>
      <c r="I32" s="5" t="s">
        <v>343</v>
      </c>
      <c r="J32" s="5">
        <f t="shared" si="3"/>
        <v>-13.880126182965297</v>
      </c>
      <c r="K32" s="5" t="s">
        <v>344</v>
      </c>
      <c r="L32" s="5">
        <f t="shared" si="6"/>
        <v>64.2149929278642</v>
      </c>
      <c r="M32" s="8" t="s">
        <v>345</v>
      </c>
      <c r="N32" s="9">
        <f t="shared" si="5"/>
        <v>4.524971836274886</v>
      </c>
      <c r="O32" s="7"/>
      <c r="P32" s="5" t="s">
        <v>346</v>
      </c>
      <c r="Q32" s="5" t="s">
        <v>347</v>
      </c>
      <c r="R32" s="5" t="s">
        <v>348</v>
      </c>
      <c r="S32" s="5" t="s">
        <v>349</v>
      </c>
      <c r="T32" s="5" t="s">
        <v>350</v>
      </c>
      <c r="U32" s="8" t="s">
        <v>351</v>
      </c>
    </row>
    <row r="33" spans="1:21" ht="13.5">
      <c r="A33" s="4" t="s">
        <v>352</v>
      </c>
      <c r="B33" s="5" t="s">
        <v>58</v>
      </c>
      <c r="C33" s="5" t="s">
        <v>353</v>
      </c>
      <c r="D33" s="5">
        <f t="shared" si="0"/>
        <v>-13.229960578186589</v>
      </c>
      <c r="E33" s="5" t="s">
        <v>354</v>
      </c>
      <c r="F33" s="5">
        <f t="shared" si="1"/>
        <v>12.480539023488543</v>
      </c>
      <c r="G33" s="5" t="s">
        <v>355</v>
      </c>
      <c r="H33" s="5">
        <f t="shared" si="2"/>
        <v>-1.2820512820512775</v>
      </c>
      <c r="I33" s="5" t="s">
        <v>356</v>
      </c>
      <c r="J33" s="5">
        <f t="shared" si="3"/>
        <v>-33.95522388059702</v>
      </c>
      <c r="K33" s="5" t="s">
        <v>357</v>
      </c>
      <c r="L33" s="5">
        <f t="shared" si="6"/>
        <v>41.30737134909598</v>
      </c>
      <c r="M33" s="8" t="s">
        <v>358</v>
      </c>
      <c r="N33" s="9">
        <f t="shared" si="5"/>
        <v>10.133670520231213</v>
      </c>
      <c r="O33" s="7"/>
      <c r="P33" s="5" t="s">
        <v>359</v>
      </c>
      <c r="Q33" s="5" t="s">
        <v>360</v>
      </c>
      <c r="R33" s="5" t="s">
        <v>361</v>
      </c>
      <c r="S33" s="5" t="s">
        <v>362</v>
      </c>
      <c r="T33" s="5" t="s">
        <v>363</v>
      </c>
      <c r="U33" s="8" t="s">
        <v>364</v>
      </c>
    </row>
    <row r="34" spans="1:21" ht="13.5">
      <c r="A34" s="4" t="s">
        <v>365</v>
      </c>
      <c r="B34" s="5" t="s">
        <v>58</v>
      </c>
      <c r="C34" s="5" t="s">
        <v>366</v>
      </c>
      <c r="D34" s="5">
        <f t="shared" si="0"/>
        <v>6.815977427034657</v>
      </c>
      <c r="E34" s="5" t="s">
        <v>367</v>
      </c>
      <c r="F34" s="5">
        <f t="shared" si="1"/>
        <v>0.06314051192383961</v>
      </c>
      <c r="G34" s="5" t="s">
        <v>368</v>
      </c>
      <c r="H34" s="5">
        <f t="shared" si="2"/>
        <v>3.9004149377593262</v>
      </c>
      <c r="I34" s="5" t="s">
        <v>369</v>
      </c>
      <c r="J34" s="5">
        <f t="shared" si="3"/>
        <v>-22.194304857621443</v>
      </c>
      <c r="K34" s="5" t="s">
        <v>370</v>
      </c>
      <c r="L34" s="5">
        <f t="shared" si="6"/>
        <v>23.84918231374924</v>
      </c>
      <c r="M34" s="8" t="s">
        <v>371</v>
      </c>
      <c r="N34" s="9">
        <f t="shared" si="5"/>
        <v>3.4900916888494518</v>
      </c>
      <c r="O34" s="7"/>
      <c r="P34" s="5" t="s">
        <v>372</v>
      </c>
      <c r="Q34" s="5" t="s">
        <v>373</v>
      </c>
      <c r="R34" s="5" t="s">
        <v>374</v>
      </c>
      <c r="S34" s="5" t="s">
        <v>375</v>
      </c>
      <c r="T34" s="5" t="s">
        <v>376</v>
      </c>
      <c r="U34" s="8" t="s">
        <v>377</v>
      </c>
    </row>
    <row r="35" spans="1:21" ht="13.5">
      <c r="A35" s="4" t="s">
        <v>378</v>
      </c>
      <c r="B35" s="5" t="s">
        <v>18</v>
      </c>
      <c r="C35" s="5" t="s">
        <v>379</v>
      </c>
      <c r="D35" s="5">
        <f t="shared" si="0"/>
        <v>5.231551493633157</v>
      </c>
      <c r="E35" s="5" t="s">
        <v>380</v>
      </c>
      <c r="F35" s="5">
        <f t="shared" si="1"/>
        <v>32.297981994215036</v>
      </c>
      <c r="G35" s="5" t="s">
        <v>381</v>
      </c>
      <c r="H35" s="5">
        <f t="shared" si="2"/>
        <v>49.56974184510706</v>
      </c>
      <c r="I35" s="5" t="s">
        <v>322</v>
      </c>
      <c r="J35" s="5">
        <f t="shared" si="3"/>
        <v>-47.84394250513347</v>
      </c>
      <c r="K35" s="5" t="s">
        <v>382</v>
      </c>
      <c r="L35" s="5">
        <f t="shared" si="6"/>
        <v>-2.777017783857731</v>
      </c>
      <c r="M35" s="5" t="s">
        <v>383</v>
      </c>
      <c r="N35" s="10">
        <f t="shared" si="5"/>
        <v>0.7053180984624066</v>
      </c>
      <c r="O35" s="7"/>
      <c r="P35" s="5" t="s">
        <v>384</v>
      </c>
      <c r="Q35" s="5" t="s">
        <v>385</v>
      </c>
      <c r="R35" s="5" t="s">
        <v>386</v>
      </c>
      <c r="S35" s="5" t="s">
        <v>387</v>
      </c>
      <c r="T35" s="5" t="s">
        <v>388</v>
      </c>
      <c r="U35" s="8" t="s">
        <v>389</v>
      </c>
    </row>
    <row r="36" spans="1:21" ht="13.5">
      <c r="A36" s="4" t="s">
        <v>390</v>
      </c>
      <c r="B36" s="5" t="s">
        <v>326</v>
      </c>
      <c r="C36" s="5">
        <v>163.2145965583174</v>
      </c>
      <c r="D36" s="5">
        <f t="shared" si="0"/>
        <v>-19.61851930149353</v>
      </c>
      <c r="E36" s="5" t="s">
        <v>292</v>
      </c>
      <c r="F36" s="5" t="s">
        <v>292</v>
      </c>
      <c r="G36" s="5" t="s">
        <v>292</v>
      </c>
      <c r="H36" s="5" t="s">
        <v>292</v>
      </c>
      <c r="I36" s="5" t="s">
        <v>292</v>
      </c>
      <c r="J36" s="5" t="s">
        <v>292</v>
      </c>
      <c r="K36" s="5" t="s">
        <v>292</v>
      </c>
      <c r="L36" s="5" t="s">
        <v>292</v>
      </c>
      <c r="M36" s="5" t="s">
        <v>292</v>
      </c>
      <c r="N36" s="5" t="s">
        <v>292</v>
      </c>
      <c r="O36" s="7"/>
      <c r="P36" s="5" t="s">
        <v>391</v>
      </c>
      <c r="Q36" s="5" t="s">
        <v>292</v>
      </c>
      <c r="R36" s="5" t="s">
        <v>292</v>
      </c>
      <c r="S36" s="5" t="s">
        <v>292</v>
      </c>
      <c r="T36" s="5" t="s">
        <v>292</v>
      </c>
      <c r="U36" s="8" t="s">
        <v>292</v>
      </c>
    </row>
    <row r="37" spans="1:21" ht="13.5">
      <c r="A37" s="4" t="s">
        <v>392</v>
      </c>
      <c r="B37" s="5" t="s">
        <v>18</v>
      </c>
      <c r="C37" s="5">
        <v>131.67711153119092</v>
      </c>
      <c r="D37" s="5">
        <f t="shared" si="0"/>
        <v>0.8788106421442702</v>
      </c>
      <c r="E37" s="5">
        <v>16774.786712473575</v>
      </c>
      <c r="F37" s="5">
        <f>(E37-Q37)/Q37*100</f>
        <v>3.7891516681871162</v>
      </c>
      <c r="G37" s="5">
        <v>9.829809725158562</v>
      </c>
      <c r="H37" s="5">
        <f>(G37-R37)/R37*100</f>
        <v>3.037837789922039</v>
      </c>
      <c r="I37" s="5">
        <v>18.5</v>
      </c>
      <c r="J37" s="5">
        <f>(I37-S37)/S37*100</f>
        <v>-0.21574973031283254</v>
      </c>
      <c r="K37" s="5">
        <v>70.61</v>
      </c>
      <c r="L37" s="5">
        <f>(K37-T37)/T37*100</f>
        <v>-3.905824714207954</v>
      </c>
      <c r="M37" s="5">
        <v>60.43</v>
      </c>
      <c r="N37" s="10">
        <f>(M37-U37)/U37*100</f>
        <v>0.7334555759293178</v>
      </c>
      <c r="O37" s="7"/>
      <c r="P37" s="5">
        <v>130.53</v>
      </c>
      <c r="Q37" s="5">
        <v>16162.37</v>
      </c>
      <c r="R37" s="5">
        <v>9.54</v>
      </c>
      <c r="S37" s="5">
        <v>18.54</v>
      </c>
      <c r="T37" s="5">
        <v>73.48</v>
      </c>
      <c r="U37" s="8">
        <v>59.99</v>
      </c>
    </row>
    <row r="38" spans="1:14" ht="13.5">
      <c r="A38" s="6" t="s">
        <v>393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</sheetData>
  <sheetProtection/>
  <mergeCells count="15">
    <mergeCell ref="A2:N2"/>
    <mergeCell ref="C3:D3"/>
    <mergeCell ref="E3:N3"/>
    <mergeCell ref="K4:N4"/>
    <mergeCell ref="A38:N38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16" right="0.16" top="0.16" bottom="0.16" header="0.31" footer="0.16"/>
  <pageSetup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2020-10-09T06:06:37Z</cp:lastPrinted>
  <dcterms:created xsi:type="dcterms:W3CDTF">2020-09-02T07:08:00Z</dcterms:created>
  <dcterms:modified xsi:type="dcterms:W3CDTF">2020-10-16T10:03:36Z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